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VERVIEW" sheetId="1" r:id="rId4"/>
    <sheet state="visible" name="COINS" sheetId="2" r:id="rId5"/>
    <sheet state="visible" name="BUILT" sheetId="3" r:id="rId6"/>
    <sheet state="visible" name="GUMDROPS" sheetId="4" r:id="rId7"/>
    <sheet state="visible" name="SANS" sheetId="5" r:id="rId8"/>
    <sheet state="visible" name="BUILDERS" sheetId="6" r:id="rId9"/>
    <sheet state="visible" name="STACKERS" sheetId="7" r:id="rId10"/>
    <sheet state="visible" name="808 - Shaped By Victor Fleutre" sheetId="8" r:id="rId11"/>
  </sheets>
  <definedNames/>
  <calcPr/>
  <extLst>
    <ext uri="GoogleSheetsCustomDataVersion2">
      <go:sheetsCustomData xmlns:go="http://customooxmlschemas.google.com/" r:id="rId12" roundtripDataChecksum="EAaHKg9IVQrefQn6QHkW5ZD6aR66WEo8HQm7skJjkGo="/>
    </ext>
  </extLst>
</workbook>
</file>

<file path=xl/sharedStrings.xml><?xml version="1.0" encoding="utf-8"?>
<sst xmlns="http://schemas.openxmlformats.org/spreadsheetml/2006/main" count="519" uniqueCount="179">
  <si>
    <t>OLIO</t>
  </si>
  <si>
    <t xml:space="preserve">Company Name </t>
  </si>
  <si>
    <t>Contact Name/Email</t>
  </si>
  <si>
    <t>Billing Address</t>
  </si>
  <si>
    <t>Shipping Address</t>
  </si>
  <si>
    <t>Contact Phone Number</t>
  </si>
  <si>
    <t>PU Production: Composite-X, Bulgaria
Fiber/Wood Production: Escape Structures, Bulgaria</t>
  </si>
  <si>
    <t>COINS</t>
  </si>
  <si>
    <t>JET BLACK      RAL 9005</t>
  </si>
  <si>
    <t>PURE WHITE RAL 9010</t>
  </si>
  <si>
    <t xml:space="preserve">TRAFFIC RED        RAL 3020 </t>
  </si>
  <si>
    <t>BRIGHT YELLOW   HTML FCDB00</t>
  </si>
  <si>
    <t>SKY BLUE         RAL 5015</t>
  </si>
  <si>
    <t>US GREEN    HTML 009933</t>
  </si>
  <si>
    <t>SIGNAL VIOLET    RAL 4008</t>
  </si>
  <si>
    <t>FLUORO PINK      HTML CC6072</t>
  </si>
  <si>
    <t>FLUORO GREEN      HTML 1CA84F</t>
  </si>
  <si>
    <t>FLUORO ORANGE     HTML E88219</t>
  </si>
  <si>
    <t>GREY</t>
  </si>
  <si>
    <t>TOTAL PIECES</t>
  </si>
  <si>
    <t>TOTAL COST CAD</t>
  </si>
  <si>
    <t>TOTALS</t>
  </si>
  <si>
    <t>POLYURETHANE SETS</t>
  </si>
  <si>
    <t>ALL POLYURETHANE</t>
  </si>
  <si>
    <t>FIBERGLASS SETS</t>
  </si>
  <si>
    <t>ALL FIBERGLASS</t>
  </si>
  <si>
    <t>ALL WOOD</t>
  </si>
  <si>
    <t>BUILT</t>
  </si>
  <si>
    <t xml:space="preserve">POLYURETHANE </t>
  </si>
  <si>
    <t xml:space="preserve">FIBERGLASS </t>
  </si>
  <si>
    <t>GUMDROPS</t>
  </si>
  <si>
    <t>SANS</t>
  </si>
  <si>
    <t>BUILDERS</t>
  </si>
  <si>
    <t>WOOD</t>
  </si>
  <si>
    <t>STACKERS</t>
  </si>
  <si>
    <t>PICTURES</t>
  </si>
  <si>
    <t>#</t>
  </si>
  <si>
    <t>SIZE</t>
  </si>
  <si>
    <t>NUMBER IN SET</t>
  </si>
  <si>
    <t>PRICE CAD</t>
  </si>
  <si>
    <t xml:space="preserve">SETS QUANTITY </t>
  </si>
  <si>
    <t xml:space="preserve">TOTAL AMOUNT </t>
  </si>
  <si>
    <t>ORDERED</t>
  </si>
  <si>
    <t>POLYURETHANE</t>
  </si>
  <si>
    <t>ALL PU</t>
  </si>
  <si>
    <t>N/A</t>
  </si>
  <si>
    <t>JIBS 4cm diameter - 8cm diameter</t>
  </si>
  <si>
    <t>S EDGES 4cm diameter</t>
  </si>
  <si>
    <t>M EDGES 8cm diameter low/med/high profiled + jug</t>
  </si>
  <si>
    <t>L MIXED 16cm diameter low/med/high profile + slight bump</t>
  </si>
  <si>
    <t>L JUGS 16cm diameter</t>
  </si>
  <si>
    <t>XL MIXED 30cm diameter low/high profile</t>
  </si>
  <si>
    <t>XL Ledge + Jug 30cm diameter</t>
  </si>
  <si>
    <t>FIBERGLASS</t>
  </si>
  <si>
    <t>60cm diameter low profile</t>
  </si>
  <si>
    <t>60cm diameter medium profile</t>
  </si>
  <si>
    <t>60cm diameter high profile + with flange</t>
  </si>
  <si>
    <t>FIBERGLASS + WOOD BACKING</t>
  </si>
  <si>
    <t>2 WITH WOOD</t>
  </si>
  <si>
    <t>WITH WOOD BACKING</t>
  </si>
  <si>
    <t>3 WITH WOOD</t>
  </si>
  <si>
    <t>JIBS</t>
  </si>
  <si>
    <t xml:space="preserve">JIBS </t>
  </si>
  <si>
    <t>FLAT CRIMPS</t>
  </si>
  <si>
    <t>INCUT CRIMPS</t>
  </si>
  <si>
    <t xml:space="preserve">FLAT EDGES </t>
  </si>
  <si>
    <t>INCUT EDGES</t>
  </si>
  <si>
    <t>FINGER JUGS</t>
  </si>
  <si>
    <t>GAGGLE OF RAILS</t>
  </si>
  <si>
    <t>JUGS</t>
  </si>
  <si>
    <t>#1 JUG</t>
  </si>
  <si>
    <t>#1 JUG RAIL</t>
  </si>
  <si>
    <t>FIBERGLASS (WITH DUAL TEX)</t>
  </si>
  <si>
    <t>ALL DT FIBER</t>
  </si>
  <si>
    <t>medium profile - slight incut/flat</t>
  </si>
  <si>
    <t>medium profile - incut</t>
  </si>
  <si>
    <t>low profile - sloping edge</t>
  </si>
  <si>
    <t>low profile - rounded edge</t>
  </si>
  <si>
    <t>low profile -  flat edge</t>
  </si>
  <si>
    <t>medium profile -  sloping ledge</t>
  </si>
  <si>
    <t>medium/high profile - flat ledge</t>
  </si>
  <si>
    <t>high profile - slightly incut scoop</t>
  </si>
  <si>
    <t>medium/high profile - rounded ledge</t>
  </si>
  <si>
    <t>FIBERGLASS (WITHOUT DUAL-TEX)</t>
  </si>
  <si>
    <t>ALL NON-DT FIBER</t>
  </si>
  <si>
    <t>4cm diameter</t>
  </si>
  <si>
    <t>8cm diameter ball</t>
  </si>
  <si>
    <t>8cm diameter</t>
  </si>
  <si>
    <t>8cm diameter incut ball</t>
  </si>
  <si>
    <t>8cm diameter base 4cm diameter flat surface</t>
  </si>
  <si>
    <t>8cm diameter mono</t>
  </si>
  <si>
    <t>8cm diameter flat ball</t>
  </si>
  <si>
    <t>16cm diameter flat ball</t>
  </si>
  <si>
    <t>16cm diameter med ball</t>
  </si>
  <si>
    <t>16cm diameter base 8cm diameter flat surface</t>
  </si>
  <si>
    <t>16cm diameter mono</t>
  </si>
  <si>
    <t>16cm diameter juggy ball on top</t>
  </si>
  <si>
    <t>16cm diameter 2 finger pocket</t>
  </si>
  <si>
    <t>16cm diameter deep incut</t>
  </si>
  <si>
    <t>16cm diameter slight incut</t>
  </si>
  <si>
    <t>16cm diameter slopey pocket</t>
  </si>
  <si>
    <t>16cm diameter deep ball</t>
  </si>
  <si>
    <t>30cm diameter medium incut</t>
  </si>
  <si>
    <t>30cm diameter base 16cm diameter flat surface</t>
  </si>
  <si>
    <t>30cm diameter incut ball on top</t>
  </si>
  <si>
    <t>30cm diameter flat ball</t>
  </si>
  <si>
    <t>30cm diameter slight incut</t>
  </si>
  <si>
    <t>30cm diameter 2 finger pocket</t>
  </si>
  <si>
    <t>30cm diameter deep incut</t>
  </si>
  <si>
    <t>30cm diameter med ball</t>
  </si>
  <si>
    <t>30cm diameter deep ball</t>
  </si>
  <si>
    <t>30cm diameter deep jug</t>
  </si>
  <si>
    <t>30cm diameter slopey pocket</t>
  </si>
  <si>
    <t>ALL FIBER</t>
  </si>
  <si>
    <t>60cm diameter low profile ball</t>
  </si>
  <si>
    <t>60cm diameter low profile slight incut</t>
  </si>
  <si>
    <t>60cm diameter medium profile ball</t>
  </si>
  <si>
    <t>60cm diameter medium profile slight incut</t>
  </si>
  <si>
    <t>60cm diameter medium profile right angle incut</t>
  </si>
  <si>
    <t>60cm diameter medium profile 30cm diameter flat surface</t>
  </si>
  <si>
    <t>60cm diameter medium profile jug ball</t>
  </si>
  <si>
    <t>60cm diameter high profile ball</t>
  </si>
  <si>
    <t>SANS (NO TEXTURE)</t>
  </si>
  <si>
    <t>XS</t>
  </si>
  <si>
    <t>S</t>
  </si>
  <si>
    <t>M</t>
  </si>
  <si>
    <t>WOOD (WITH DUAL-TEX)</t>
  </si>
  <si>
    <t>ALL DT WOOD</t>
  </si>
  <si>
    <t>1600 x 500 x 225</t>
  </si>
  <si>
    <t>800 x 225 x 100</t>
  </si>
  <si>
    <t>1060 x 405 x 136</t>
  </si>
  <si>
    <t>1025 x 195 x 200</t>
  </si>
  <si>
    <t>182 x 156 x 28</t>
  </si>
  <si>
    <t>166 x 156 x 28</t>
  </si>
  <si>
    <t>1507 x 465 x 193</t>
  </si>
  <si>
    <t>1184 x 200 x 84</t>
  </si>
  <si>
    <t>1000 x 206 x 75</t>
  </si>
  <si>
    <t>1125 x 420 x 80</t>
  </si>
  <si>
    <t>700 x 110 x 26</t>
  </si>
  <si>
    <t>WOOD (WITHOUT DUAL-TEX)</t>
  </si>
  <si>
    <t>ALL NON-DT WOOD</t>
  </si>
  <si>
    <t>STACK 1</t>
  </si>
  <si>
    <t>ALL DT STACK 1</t>
  </si>
  <si>
    <t>1500 x 500 x 150</t>
  </si>
  <si>
    <t>1200 x 468 x 98</t>
  </si>
  <si>
    <t>800 x 377 x 78</t>
  </si>
  <si>
    <t>STACK 2</t>
  </si>
  <si>
    <t>ALL DT STACK 2</t>
  </si>
  <si>
    <t>1650 x 750 x 150</t>
  </si>
  <si>
    <t>1320 x 703 x 98</t>
  </si>
  <si>
    <t>880 x 566 x 78</t>
  </si>
  <si>
    <t>ALL NON-DT STACK 1</t>
  </si>
  <si>
    <t>8O8</t>
  </si>
  <si>
    <t>ECHO</t>
  </si>
  <si>
    <t>FIBERGLASS (WITH DUAL-TEX)</t>
  </si>
  <si>
    <t xml:space="preserve">ALL ECHO </t>
  </si>
  <si>
    <t>ALL ECHO</t>
  </si>
  <si>
    <t>XL  (FITS ON SIZE 1+ BASSLINE)</t>
  </si>
  <si>
    <t>S  (FITS ON SIZE 1+ BASSLINE)</t>
  </si>
  <si>
    <t>PULSE</t>
  </si>
  <si>
    <t>ALL PULSE</t>
  </si>
  <si>
    <t>L  (FITS ON SIZE 1+ BASSLINE)</t>
  </si>
  <si>
    <t>APEX</t>
  </si>
  <si>
    <t>ALL APEX</t>
  </si>
  <si>
    <t>XXL (FITS ON SIZE 2+ BASSLINE)</t>
  </si>
  <si>
    <t>M  (FITS ON SIZE 1+ BASSLINE)</t>
  </si>
  <si>
    <t>LOOP</t>
  </si>
  <si>
    <t>ALL LOOP</t>
  </si>
  <si>
    <t>BASSLINE</t>
  </si>
  <si>
    <t>10° MINI STACK</t>
  </si>
  <si>
    <t>ALL 10° MINI STACK</t>
  </si>
  <si>
    <t>SIZE 1 10 DEGREES</t>
  </si>
  <si>
    <t>SIZE 2 10 DEGREES</t>
  </si>
  <si>
    <t>15° MINI STACK</t>
  </si>
  <si>
    <t>ALL 15° MINI STACK</t>
  </si>
  <si>
    <t>SIZE 1 15 DEGREES</t>
  </si>
  <si>
    <t>SIZE 2 15 DEGREES</t>
  </si>
  <si>
    <t>20°</t>
  </si>
  <si>
    <t>SIZE 3 15 DEGREES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</si>
</sst>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_-[$€-2]\ * #,##0.00_-;\-[$€-2]\ * #,##0.00_-;_-[$€-2]\ * &quot;-&quot;??_-;_-@"/>
    <numFmt numFmtId="165" formatCode="[$$]#,##0.00"/>
  </numFmts>
  <fonts count="34">
    <font>
      <sz val="11.0"/>
      <color theme="1"/>
      <name val="Aptos narrow"/>
      <scheme val="minor"/>
    </font>
    <font>
      <sz val="150.0"/>
      <color rgb="FF215E99"/>
      <name val="Gibson heavy"/>
    </font>
    <font/>
    <font>
      <sz val="11.0"/>
      <color theme="1"/>
      <name val="Arial"/>
    </font>
    <font>
      <sz val="11.0"/>
      <color theme="1"/>
      <name val="Aptos narrow"/>
    </font>
    <font>
      <sz val="13.0"/>
      <color theme="1"/>
      <name val="Calibri"/>
    </font>
    <font>
      <b/>
      <sz val="28.0"/>
      <color rgb="FF215E99"/>
      <name val="Gibson heavy"/>
    </font>
    <font>
      <b/>
      <sz val="12.0"/>
      <color rgb="FFF2F2F2"/>
      <name val="Aptos narrow"/>
    </font>
    <font>
      <b/>
      <sz val="12.0"/>
      <color theme="1"/>
      <name val="Aptos narrow"/>
    </font>
    <font>
      <b/>
      <sz val="12.0"/>
      <color theme="1"/>
      <name val="Arial"/>
    </font>
    <font>
      <b/>
      <sz val="16.0"/>
      <color theme="1"/>
      <name val="Aptos narrow"/>
    </font>
    <font>
      <b/>
      <sz val="16.0"/>
      <color theme="1"/>
      <name val="Arial"/>
    </font>
    <font>
      <b/>
      <sz val="11.0"/>
      <color theme="1"/>
      <name val="Aptos narrow"/>
    </font>
    <font>
      <sz val="14.0"/>
      <color theme="1"/>
      <name val="Aptos narrow"/>
    </font>
    <font>
      <b/>
      <sz val="14.0"/>
      <color theme="1"/>
      <name val="Aptos narrow"/>
    </font>
    <font>
      <color theme="1"/>
      <name val="Aptos narrow"/>
    </font>
    <font>
      <b/>
      <sz val="72.0"/>
      <color rgb="FF215E99"/>
      <name val="Gibson heavy"/>
    </font>
    <font>
      <sz val="12.0"/>
      <color theme="1"/>
      <name val="Aptos narrow"/>
    </font>
    <font>
      <b/>
      <sz val="16.0"/>
      <color rgb="FF00B050"/>
      <name val="Aptos narrow"/>
    </font>
    <font>
      <sz val="12.0"/>
      <color rgb="FFF2F2F2"/>
      <name val="Aptos narrow"/>
    </font>
    <font>
      <b/>
      <sz val="16.0"/>
      <color theme="9"/>
      <name val="Aptos narrow"/>
    </font>
    <font>
      <sz val="24.0"/>
      <color theme="1"/>
      <name val="Aptos narrow"/>
    </font>
    <font>
      <b/>
      <sz val="16.0"/>
      <color rgb="FF4EA72E"/>
      <name val="Arial"/>
    </font>
    <font>
      <b/>
      <sz val="28.0"/>
      <color rgb="FF215E99"/>
      <name val="Arial"/>
    </font>
    <font>
      <sz val="16.0"/>
      <color theme="1"/>
      <name val="Arial"/>
    </font>
    <font>
      <sz val="8.0"/>
      <color theme="1"/>
      <name val="Aptos narrow"/>
    </font>
    <font>
      <b/>
      <sz val="48.0"/>
      <color rgb="FF215E99"/>
      <name val="Gibson heavy"/>
    </font>
    <font>
      <b/>
      <sz val="48.0"/>
      <color rgb="FF215E99"/>
      <name val="Arial"/>
    </font>
    <font>
      <b/>
      <sz val="20.0"/>
      <color theme="1"/>
      <name val="Aptos narrow"/>
    </font>
    <font>
      <b/>
      <sz val="20.0"/>
      <color rgb="FF4EA72E"/>
      <name val="&quot;aptos narrow&quot;"/>
    </font>
    <font>
      <b/>
      <sz val="24.0"/>
      <color theme="1"/>
      <name val="Aptos narrow"/>
    </font>
    <font>
      <b/>
      <sz val="24.0"/>
      <color theme="1"/>
      <name val="Arial"/>
    </font>
    <font>
      <sz val="11.0"/>
      <color theme="1"/>
      <name val="Calibri"/>
    </font>
    <font>
      <sz val="24.0"/>
      <color theme="1"/>
      <name val="Arial"/>
    </font>
  </fonts>
  <fills count="28">
    <fill>
      <patternFill patternType="none"/>
    </fill>
    <fill>
      <patternFill patternType="lightGray"/>
    </fill>
    <fill>
      <patternFill patternType="solid">
        <fgColor rgb="FFDDC98F"/>
        <bgColor rgb="FFDDC98F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3F3F3F"/>
        <bgColor rgb="FF3F3F3F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00B050"/>
        <bgColor rgb="FF00B050"/>
      </patternFill>
    </fill>
    <fill>
      <patternFill patternType="solid">
        <fgColor rgb="FF7030A0"/>
        <bgColor rgb="FF7030A0"/>
      </patternFill>
    </fill>
    <fill>
      <patternFill patternType="solid">
        <fgColor rgb="FFFF33CC"/>
        <bgColor rgb="FFFF33CC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rgb="FFE8E8E8"/>
        <bgColor rgb="FFE8E8E8"/>
      </patternFill>
    </fill>
    <fill>
      <patternFill patternType="solid">
        <fgColor rgb="FFD0D0D0"/>
        <bgColor rgb="FFD0D0D0"/>
      </patternFill>
    </fill>
    <fill>
      <patternFill patternType="solid">
        <fgColor rgb="FFBFBFBF"/>
        <bgColor rgb="FFBFBFBF"/>
      </patternFill>
    </fill>
    <fill>
      <patternFill patternType="solid">
        <fgColor rgb="FFAEAEAE"/>
        <bgColor rgb="FFAEAEAE"/>
      </patternFill>
    </fill>
    <fill>
      <patternFill patternType="solid">
        <fgColor rgb="FFF6BCBD"/>
        <bgColor rgb="FFF6BCBD"/>
      </patternFill>
    </fill>
    <fill>
      <patternFill patternType="solid">
        <fgColor rgb="FFFFFC8D"/>
        <bgColor rgb="FFFFFC8D"/>
      </patternFill>
    </fill>
    <fill>
      <patternFill patternType="solid">
        <fgColor rgb="FF95DCF7"/>
        <bgColor rgb="FF95DCF7"/>
      </patternFill>
    </fill>
    <fill>
      <patternFill patternType="solid">
        <fgColor rgb="FFB3E5A1"/>
        <bgColor rgb="FFB3E5A1"/>
      </patternFill>
    </fill>
    <fill>
      <patternFill patternType="solid">
        <fgColor rgb="FFDFC5ED"/>
        <bgColor rgb="FFDFC5ED"/>
      </patternFill>
    </fill>
    <fill>
      <patternFill patternType="solid">
        <fgColor rgb="FFFA9CEF"/>
        <bgColor rgb="FFFA9CEF"/>
      </patternFill>
    </fill>
    <fill>
      <patternFill patternType="solid">
        <fgColor rgb="FFAAECAC"/>
        <bgColor rgb="FFAAECAC"/>
      </patternFill>
    </fill>
    <fill>
      <patternFill patternType="solid">
        <fgColor rgb="FFF6C6AC"/>
        <bgColor rgb="FFF6C6AC"/>
      </patternFill>
    </fill>
    <fill>
      <patternFill patternType="solid">
        <fgColor rgb="FF0C0C0C"/>
        <bgColor rgb="FF0C0C0C"/>
      </patternFill>
    </fill>
  </fills>
  <borders count="70">
    <border/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top style="thin">
        <color rgb="FF000000"/>
      </top>
    </border>
    <border>
      <top style="thin">
        <color rgb="FF000000"/>
      </top>
    </border>
    <border>
      <right style="medium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right/>
      <bottom style="medium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/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/>
      <right style="medium">
        <color rgb="FF000000"/>
      </right>
      <top/>
      <bottom/>
    </border>
    <border>
      <left/>
      <right/>
      <top/>
      <bottom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theme="1"/>
      </left>
      <right/>
      <top/>
      <bottom/>
    </border>
    <border>
      <right style="medium">
        <color theme="1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right style="medium">
        <color theme="1"/>
      </right>
    </border>
    <border>
      <right style="medium">
        <color theme="1"/>
      </right>
      <top style="medium">
        <color theme="1"/>
      </top>
    </border>
    <border>
      <top style="medium">
        <color theme="1"/>
      </top>
    </border>
    <border>
      <left style="medium">
        <color theme="1"/>
      </left>
      <right/>
      <top style="medium">
        <color theme="1"/>
      </top>
      <bottom/>
    </border>
    <border>
      <right style="medium">
        <color theme="1"/>
      </right>
      <top style="medium">
        <color rgb="FF000000"/>
      </top>
    </border>
    <border>
      <top style="medium">
        <color theme="1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right style="medium">
        <color theme="1"/>
      </right>
      <top style="medium">
        <color theme="1"/>
      </top>
      <bottom style="medium">
        <color rgb="FF000000"/>
      </bottom>
    </border>
    <border>
      <left style="medium">
        <color rgb="FF000000"/>
      </left>
      <right style="medium">
        <color theme="1"/>
      </right>
      <top style="medium">
        <color rgb="FF000000"/>
      </top>
    </border>
    <border>
      <left style="medium">
        <color rgb="FF000000"/>
      </left>
      <right style="medium">
        <color theme="1"/>
      </right>
      <top style="medium">
        <color theme="1"/>
      </top>
    </border>
    <border>
      <left style="medium">
        <color rgb="FF000000"/>
      </left>
      <right style="medium">
        <color theme="1"/>
      </right>
      <top style="medium">
        <color theme="1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</borders>
  <cellStyleXfs count="1">
    <xf borderId="0" fillId="0" fontId="0" numFmtId="0" applyAlignment="1" applyFont="1"/>
  </cellStyleXfs>
  <cellXfs count="273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vertical="center"/>
    </xf>
    <xf borderId="2" fillId="0" fontId="2" numFmtId="0" xfId="0" applyBorder="1" applyFont="1"/>
    <xf borderId="3" fillId="0" fontId="2" numFmtId="0" xfId="0" applyBorder="1" applyFont="1"/>
    <xf borderId="4" fillId="3" fontId="3" numFmtId="0" xfId="0" applyAlignment="1" applyBorder="1" applyFill="1" applyFont="1">
      <alignment horizontal="center" readingOrder="0" vertical="center"/>
    </xf>
    <xf borderId="5" fillId="0" fontId="2" numFmtId="0" xfId="0" applyBorder="1" applyFont="1"/>
    <xf borderId="4" fillId="4" fontId="4" numFmtId="0" xfId="0" applyAlignment="1" applyBorder="1" applyFill="1" applyFont="1">
      <alignment horizontal="center" vertical="center"/>
    </xf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9" fillId="3" fontId="3" numFmtId="0" xfId="0" applyAlignment="1" applyBorder="1" applyFont="1">
      <alignment horizontal="center" readingOrder="0" vertical="center"/>
    </xf>
    <xf borderId="10" fillId="0" fontId="2" numFmtId="0" xfId="0" applyBorder="1" applyFont="1"/>
    <xf borderId="9" fillId="4" fontId="4" numFmtId="0" xfId="0" applyAlignment="1" applyBorder="1" applyFont="1">
      <alignment horizontal="center" vertical="center"/>
    </xf>
    <xf borderId="11" fillId="0" fontId="2" numFmtId="0" xfId="0" applyBorder="1" applyFont="1"/>
    <xf borderId="12" fillId="0" fontId="2" numFmtId="0" xfId="0" applyBorder="1" applyFont="1"/>
    <xf borderId="13" fillId="0" fontId="2" numFmtId="0" xfId="0" applyBorder="1" applyFont="1"/>
    <xf borderId="14" fillId="0" fontId="2" numFmtId="0" xfId="0" applyBorder="1" applyFont="1"/>
    <xf borderId="15" fillId="3" fontId="3" numFmtId="0" xfId="0" applyAlignment="1" applyBorder="1" applyFont="1">
      <alignment horizontal="center" readingOrder="0" vertical="center"/>
    </xf>
    <xf borderId="16" fillId="0" fontId="2" numFmtId="0" xfId="0" applyBorder="1" applyFont="1"/>
    <xf borderId="15" fillId="4" fontId="4" numFmtId="0" xfId="0" applyAlignment="1" applyBorder="1" applyFont="1">
      <alignment horizontal="center" vertical="center"/>
    </xf>
    <xf borderId="17" fillId="0" fontId="2" numFmtId="0" xfId="0" applyBorder="1" applyFont="1"/>
    <xf borderId="18" fillId="0" fontId="5" numFmtId="164" xfId="0" applyAlignment="1" applyBorder="1" applyFont="1" applyNumberFormat="1">
      <alignment vertical="bottom"/>
    </xf>
    <xf borderId="0" fillId="0" fontId="4" numFmtId="164" xfId="0" applyFont="1" applyNumberFormat="1"/>
    <xf borderId="19" fillId="2" fontId="6" numFmtId="0" xfId="0" applyAlignment="1" applyBorder="1" applyFont="1">
      <alignment horizontal="center" vertical="center"/>
    </xf>
    <xf borderId="20" fillId="5" fontId="7" numFmtId="0" xfId="0" applyAlignment="1" applyBorder="1" applyFill="1" applyFont="1">
      <alignment horizontal="center" shrinkToFit="0" vertical="center" wrapText="1"/>
    </xf>
    <xf borderId="21" fillId="6" fontId="8" numFmtId="0" xfId="0" applyAlignment="1" applyBorder="1" applyFill="1" applyFont="1">
      <alignment horizontal="center" shrinkToFit="0" vertical="center" wrapText="1"/>
    </xf>
    <xf borderId="21" fillId="7" fontId="8" numFmtId="0" xfId="0" applyAlignment="1" applyBorder="1" applyFill="1" applyFont="1">
      <alignment horizontal="center" shrinkToFit="0" vertical="center" wrapText="1"/>
    </xf>
    <xf borderId="21" fillId="8" fontId="8" numFmtId="0" xfId="0" applyAlignment="1" applyBorder="1" applyFill="1" applyFont="1">
      <alignment horizontal="center" shrinkToFit="0" vertical="center" wrapText="1"/>
    </xf>
    <xf borderId="21" fillId="9" fontId="8" numFmtId="0" xfId="0" applyAlignment="1" applyBorder="1" applyFill="1" applyFont="1">
      <alignment horizontal="center" shrinkToFit="0" vertical="center" wrapText="1"/>
    </xf>
    <xf borderId="21" fillId="10" fontId="8" numFmtId="0" xfId="0" applyAlignment="1" applyBorder="1" applyFill="1" applyFont="1">
      <alignment horizontal="center" shrinkToFit="0" vertical="center" wrapText="1"/>
    </xf>
    <xf borderId="21" fillId="11" fontId="8" numFmtId="0" xfId="0" applyAlignment="1" applyBorder="1" applyFill="1" applyFont="1">
      <alignment horizontal="center" shrinkToFit="0" vertical="center" wrapText="1"/>
    </xf>
    <xf borderId="21" fillId="12" fontId="8" numFmtId="0" xfId="0" applyAlignment="1" applyBorder="1" applyFill="1" applyFont="1">
      <alignment horizontal="center" shrinkToFit="0" vertical="center" wrapText="1"/>
    </xf>
    <xf borderId="21" fillId="13" fontId="8" numFmtId="0" xfId="0" applyAlignment="1" applyBorder="1" applyFill="1" applyFont="1">
      <alignment horizontal="center" shrinkToFit="0" vertical="center" wrapText="1"/>
    </xf>
    <xf borderId="21" fillId="14" fontId="8" numFmtId="0" xfId="0" applyAlignment="1" applyBorder="1" applyFill="1" applyFont="1">
      <alignment horizontal="center" shrinkToFit="0" vertical="center" wrapText="1"/>
    </xf>
    <xf borderId="22" fillId="15" fontId="8" numFmtId="0" xfId="0" applyAlignment="1" applyBorder="1" applyFill="1" applyFont="1">
      <alignment horizontal="center" shrinkToFit="0" vertical="center" wrapText="1"/>
    </xf>
    <xf borderId="23" fillId="6" fontId="8" numFmtId="0" xfId="0" applyAlignment="1" applyBorder="1" applyFont="1">
      <alignment horizontal="center" vertical="center"/>
    </xf>
    <xf borderId="24" fillId="6" fontId="9" numFmtId="165" xfId="0" applyAlignment="1" applyBorder="1" applyFont="1" applyNumberFormat="1">
      <alignment horizontal="center" vertical="center"/>
    </xf>
    <xf borderId="25" fillId="2" fontId="6" numFmtId="0" xfId="0" applyAlignment="1" applyBorder="1" applyFont="1">
      <alignment horizontal="center" vertical="center"/>
    </xf>
    <xf borderId="26" fillId="16" fontId="10" numFmtId="164" xfId="0" applyAlignment="1" applyBorder="1" applyFill="1" applyFont="1" applyNumberFormat="1">
      <alignment horizontal="center" vertical="center"/>
    </xf>
    <xf borderId="26" fillId="16" fontId="11" numFmtId="164" xfId="0" applyAlignment="1" applyBorder="1" applyFont="1" applyNumberFormat="1">
      <alignment horizontal="center" vertical="center"/>
    </xf>
    <xf borderId="25" fillId="17" fontId="12" numFmtId="0" xfId="0" applyAlignment="1" applyBorder="1" applyFill="1" applyFont="1">
      <alignment horizontal="center" vertical="center"/>
    </xf>
    <xf borderId="27" fillId="18" fontId="13" numFmtId="0" xfId="0" applyAlignment="1" applyBorder="1" applyFill="1" applyFont="1">
      <alignment horizontal="center" vertical="center"/>
    </xf>
    <xf borderId="28" fillId="6" fontId="13" numFmtId="0" xfId="0" applyAlignment="1" applyBorder="1" applyFont="1">
      <alignment horizontal="center" vertical="center"/>
    </xf>
    <xf borderId="28" fillId="19" fontId="13" numFmtId="0" xfId="0" applyAlignment="1" applyBorder="1" applyFill="1" applyFont="1">
      <alignment horizontal="center" vertical="center"/>
    </xf>
    <xf borderId="28" fillId="20" fontId="13" numFmtId="0" xfId="0" applyAlignment="1" applyBorder="1" applyFill="1" applyFont="1">
      <alignment horizontal="center" vertical="center"/>
    </xf>
    <xf borderId="28" fillId="21" fontId="13" numFmtId="0" xfId="0" applyAlignment="1" applyBorder="1" applyFill="1" applyFont="1">
      <alignment horizontal="center" vertical="center"/>
    </xf>
    <xf borderId="28" fillId="22" fontId="13" numFmtId="0" xfId="0" applyAlignment="1" applyBorder="1" applyFill="1" applyFont="1">
      <alignment horizontal="center" vertical="center"/>
    </xf>
    <xf borderId="28" fillId="23" fontId="13" numFmtId="0" xfId="0" applyAlignment="1" applyBorder="1" applyFill="1" applyFont="1">
      <alignment horizontal="center" vertical="center"/>
    </xf>
    <xf borderId="28" fillId="24" fontId="13" numFmtId="0" xfId="0" applyAlignment="1" applyBorder="1" applyFill="1" applyFont="1">
      <alignment horizontal="center" vertical="center"/>
    </xf>
    <xf borderId="28" fillId="25" fontId="13" numFmtId="0" xfId="0" applyAlignment="1" applyBorder="1" applyFill="1" applyFont="1">
      <alignment horizontal="center" vertical="center"/>
    </xf>
    <xf borderId="28" fillId="26" fontId="13" numFmtId="0" xfId="0" applyAlignment="1" applyBorder="1" applyFill="1" applyFont="1">
      <alignment horizontal="center" vertical="center"/>
    </xf>
    <xf borderId="29" fillId="15" fontId="13" numFmtId="0" xfId="0" applyAlignment="1" applyBorder="1" applyFont="1">
      <alignment horizontal="center" vertical="center"/>
    </xf>
    <xf borderId="30" fillId="6" fontId="13" numFmtId="0" xfId="0" applyAlignment="1" applyBorder="1" applyFont="1">
      <alignment horizontal="center" vertical="center"/>
    </xf>
    <xf borderId="26" fillId="6" fontId="13" numFmtId="165" xfId="0" applyAlignment="1" applyBorder="1" applyFont="1" applyNumberFormat="1">
      <alignment horizontal="center" vertical="center"/>
    </xf>
    <xf borderId="26" fillId="16" fontId="14" numFmtId="164" xfId="0" applyAlignment="1" applyBorder="1" applyFont="1" applyNumberFormat="1">
      <alignment horizontal="center" vertical="center"/>
    </xf>
    <xf borderId="26" fillId="15" fontId="13" numFmtId="0" xfId="0" applyAlignment="1" applyBorder="1" applyFont="1">
      <alignment horizontal="center" vertical="center"/>
    </xf>
    <xf borderId="26" fillId="15" fontId="13" numFmtId="165" xfId="0" applyAlignment="1" applyBorder="1" applyFont="1" applyNumberFormat="1">
      <alignment horizontal="center" vertical="center"/>
    </xf>
    <xf borderId="31" fillId="18" fontId="13" numFmtId="0" xfId="0" applyAlignment="1" applyBorder="1" applyFont="1">
      <alignment horizontal="center" vertical="center"/>
    </xf>
    <xf borderId="32" fillId="6" fontId="13" numFmtId="0" xfId="0" applyAlignment="1" applyBorder="1" applyFont="1">
      <alignment horizontal="center" vertical="center"/>
    </xf>
    <xf borderId="32" fillId="19" fontId="13" numFmtId="0" xfId="0" applyAlignment="1" applyBorder="1" applyFont="1">
      <alignment horizontal="center" vertical="center"/>
    </xf>
    <xf borderId="32" fillId="20" fontId="13" numFmtId="0" xfId="0" applyAlignment="1" applyBorder="1" applyFont="1">
      <alignment horizontal="center" vertical="center"/>
    </xf>
    <xf borderId="32" fillId="21" fontId="13" numFmtId="0" xfId="0" applyAlignment="1" applyBorder="1" applyFont="1">
      <alignment horizontal="center" vertical="center"/>
    </xf>
    <xf borderId="32" fillId="22" fontId="13" numFmtId="0" xfId="0" applyAlignment="1" applyBorder="1" applyFont="1">
      <alignment horizontal="center" vertical="center"/>
    </xf>
    <xf borderId="32" fillId="23" fontId="13" numFmtId="0" xfId="0" applyAlignment="1" applyBorder="1" applyFont="1">
      <alignment horizontal="center" vertical="center"/>
    </xf>
    <xf borderId="32" fillId="24" fontId="13" numFmtId="0" xfId="0" applyAlignment="1" applyBorder="1" applyFont="1">
      <alignment horizontal="center" vertical="center"/>
    </xf>
    <xf borderId="32" fillId="25" fontId="13" numFmtId="0" xfId="0" applyAlignment="1" applyBorder="1" applyFont="1">
      <alignment horizontal="center" vertical="center"/>
    </xf>
    <xf borderId="32" fillId="26" fontId="13" numFmtId="0" xfId="0" applyAlignment="1" applyBorder="1" applyFont="1">
      <alignment horizontal="center" vertical="center"/>
    </xf>
    <xf borderId="33" fillId="15" fontId="13" numFmtId="0" xfId="0" applyAlignment="1" applyBorder="1" applyFont="1">
      <alignment horizontal="center" vertical="center"/>
    </xf>
    <xf borderId="34" fillId="6" fontId="13" numFmtId="165" xfId="0" applyAlignment="1" applyBorder="1" applyFont="1" applyNumberFormat="1">
      <alignment horizontal="center" vertical="center"/>
    </xf>
    <xf borderId="35" fillId="6" fontId="4" numFmtId="0" xfId="0" applyAlignment="1" applyBorder="1" applyFont="1">
      <alignment horizontal="center" vertical="center"/>
    </xf>
    <xf borderId="35" fillId="6" fontId="13" numFmtId="0" xfId="0" applyAlignment="1" applyBorder="1" applyFont="1">
      <alignment horizontal="center" vertical="center"/>
    </xf>
    <xf borderId="26" fillId="3" fontId="13" numFmtId="165" xfId="0" applyAlignment="1" applyBorder="1" applyFont="1" applyNumberFormat="1">
      <alignment horizontal="center" vertical="center"/>
    </xf>
    <xf borderId="35" fillId="6" fontId="4" numFmtId="0" xfId="0" applyBorder="1" applyFont="1"/>
    <xf borderId="35" fillId="6" fontId="13" numFmtId="0" xfId="0" applyBorder="1" applyFont="1"/>
    <xf borderId="35" fillId="6" fontId="13" numFmtId="165" xfId="0" applyBorder="1" applyFont="1" applyNumberFormat="1"/>
    <xf borderId="36" fillId="5" fontId="7" numFmtId="0" xfId="0" applyAlignment="1" applyBorder="1" applyFont="1">
      <alignment horizontal="center" shrinkToFit="0" vertical="center" wrapText="1"/>
    </xf>
    <xf borderId="37" fillId="6" fontId="8" numFmtId="0" xfId="0" applyAlignment="1" applyBorder="1" applyFont="1">
      <alignment horizontal="center" shrinkToFit="0" vertical="center" wrapText="1"/>
    </xf>
    <xf borderId="37" fillId="7" fontId="8" numFmtId="0" xfId="0" applyAlignment="1" applyBorder="1" applyFont="1">
      <alignment horizontal="center" shrinkToFit="0" vertical="center" wrapText="1"/>
    </xf>
    <xf borderId="37" fillId="8" fontId="8" numFmtId="0" xfId="0" applyAlignment="1" applyBorder="1" applyFont="1">
      <alignment horizontal="center" shrinkToFit="0" vertical="center" wrapText="1"/>
    </xf>
    <xf borderId="37" fillId="9" fontId="8" numFmtId="0" xfId="0" applyAlignment="1" applyBorder="1" applyFont="1">
      <alignment horizontal="center" shrinkToFit="0" vertical="center" wrapText="1"/>
    </xf>
    <xf borderId="37" fillId="10" fontId="8" numFmtId="0" xfId="0" applyAlignment="1" applyBorder="1" applyFont="1">
      <alignment horizontal="center" shrinkToFit="0" vertical="center" wrapText="1"/>
    </xf>
    <xf borderId="37" fillId="11" fontId="8" numFmtId="0" xfId="0" applyAlignment="1" applyBorder="1" applyFont="1">
      <alignment horizontal="center" shrinkToFit="0" vertical="center" wrapText="1"/>
    </xf>
    <xf borderId="37" fillId="12" fontId="8" numFmtId="0" xfId="0" applyAlignment="1" applyBorder="1" applyFont="1">
      <alignment horizontal="center" shrinkToFit="0" vertical="center" wrapText="1"/>
    </xf>
    <xf borderId="37" fillId="13" fontId="8" numFmtId="0" xfId="0" applyAlignment="1" applyBorder="1" applyFont="1">
      <alignment horizontal="center" shrinkToFit="0" vertical="center" wrapText="1"/>
    </xf>
    <xf borderId="37" fillId="14" fontId="8" numFmtId="0" xfId="0" applyAlignment="1" applyBorder="1" applyFont="1">
      <alignment horizontal="center" shrinkToFit="0" vertical="center" wrapText="1"/>
    </xf>
    <xf borderId="38" fillId="15" fontId="8" numFmtId="0" xfId="0" applyAlignment="1" applyBorder="1" applyFont="1">
      <alignment horizontal="center" shrinkToFit="0" vertical="center" wrapText="1"/>
    </xf>
    <xf borderId="30" fillId="6" fontId="8" numFmtId="0" xfId="0" applyAlignment="1" applyBorder="1" applyFont="1">
      <alignment horizontal="center" vertical="center"/>
    </xf>
    <xf borderId="26" fillId="6" fontId="9" numFmtId="165" xfId="0" applyAlignment="1" applyBorder="1" applyFont="1" applyNumberFormat="1">
      <alignment horizontal="center" vertical="center"/>
    </xf>
    <xf borderId="39" fillId="17" fontId="12" numFmtId="0" xfId="0" applyAlignment="1" applyBorder="1" applyFont="1">
      <alignment horizontal="center" vertical="center"/>
    </xf>
    <xf borderId="35" fillId="6" fontId="4" numFmtId="165" xfId="0" applyBorder="1" applyFont="1" applyNumberFormat="1"/>
    <xf borderId="0" fillId="0" fontId="15" numFmtId="165" xfId="0" applyFont="1" applyNumberFormat="1"/>
    <xf borderId="40" fillId="2" fontId="16" numFmtId="0" xfId="0" applyAlignment="1" applyBorder="1" applyFont="1">
      <alignment horizontal="center" vertical="center"/>
    </xf>
    <xf borderId="41" fillId="0" fontId="2" numFmtId="0" xfId="0" applyBorder="1" applyFont="1"/>
    <xf borderId="42" fillId="0" fontId="2" numFmtId="0" xfId="0" applyBorder="1" applyFont="1"/>
    <xf borderId="40" fillId="6" fontId="4" numFmtId="0" xfId="0" applyAlignment="1" applyBorder="1" applyFont="1">
      <alignment horizontal="center"/>
    </xf>
    <xf borderId="43" fillId="6" fontId="8" numFmtId="0" xfId="0" applyAlignment="1" applyBorder="1" applyFont="1">
      <alignment horizontal="center" vertical="center"/>
    </xf>
    <xf borderId="44" fillId="6" fontId="8" numFmtId="0" xfId="0" applyAlignment="1" applyBorder="1" applyFont="1">
      <alignment horizontal="center" vertical="center"/>
    </xf>
    <xf borderId="44" fillId="6" fontId="8" numFmtId="0" xfId="0" applyAlignment="1" applyBorder="1" applyFont="1">
      <alignment horizontal="center" shrinkToFit="0" vertical="center" wrapText="1"/>
    </xf>
    <xf borderId="44" fillId="6" fontId="11" numFmtId="165" xfId="0" applyAlignment="1" applyBorder="1" applyFont="1" applyNumberFormat="1">
      <alignment horizontal="center" shrinkToFit="0" vertical="center" wrapText="1"/>
    </xf>
    <xf borderId="45" fillId="5" fontId="7" numFmtId="0" xfId="0" applyAlignment="1" applyBorder="1" applyFont="1">
      <alignment horizontal="center" shrinkToFit="0" vertical="center" wrapText="1"/>
    </xf>
    <xf borderId="44" fillId="7" fontId="8" numFmtId="0" xfId="0" applyAlignment="1" applyBorder="1" applyFont="1">
      <alignment horizontal="center" shrinkToFit="0" vertical="center" wrapText="1"/>
    </xf>
    <xf borderId="44" fillId="8" fontId="8" numFmtId="0" xfId="0" applyAlignment="1" applyBorder="1" applyFont="1">
      <alignment horizontal="center" shrinkToFit="0" vertical="center" wrapText="1"/>
    </xf>
    <xf borderId="44" fillId="9" fontId="8" numFmtId="0" xfId="0" applyAlignment="1" applyBorder="1" applyFont="1">
      <alignment horizontal="center" shrinkToFit="0" vertical="center" wrapText="1"/>
    </xf>
    <xf borderId="44" fillId="10" fontId="8" numFmtId="0" xfId="0" applyAlignment="1" applyBorder="1" applyFont="1">
      <alignment horizontal="center" shrinkToFit="0" vertical="center" wrapText="1"/>
    </xf>
    <xf borderId="44" fillId="11" fontId="8" numFmtId="0" xfId="0" applyAlignment="1" applyBorder="1" applyFont="1">
      <alignment horizontal="center" shrinkToFit="0" vertical="center" wrapText="1"/>
    </xf>
    <xf borderId="44" fillId="12" fontId="8" numFmtId="0" xfId="0" applyAlignment="1" applyBorder="1" applyFont="1">
      <alignment horizontal="center" shrinkToFit="0" vertical="center" wrapText="1"/>
    </xf>
    <xf borderId="44" fillId="13" fontId="8" numFmtId="0" xfId="0" applyAlignment="1" applyBorder="1" applyFont="1">
      <alignment horizontal="center" shrinkToFit="0" vertical="center" wrapText="1"/>
    </xf>
    <xf borderId="44" fillId="14" fontId="8" numFmtId="0" xfId="0" applyAlignment="1" applyBorder="1" applyFont="1">
      <alignment horizontal="center" shrinkToFit="0" vertical="center" wrapText="1"/>
    </xf>
    <xf borderId="46" fillId="15" fontId="8" numFmtId="0" xfId="0" applyAlignment="1" applyBorder="1" applyFont="1">
      <alignment horizontal="center" shrinkToFit="0" vertical="center" wrapText="1"/>
    </xf>
    <xf borderId="30" fillId="16" fontId="8" numFmtId="0" xfId="0" applyAlignment="1" applyBorder="1" applyFont="1">
      <alignment horizontal="center" shrinkToFit="0" vertical="center" wrapText="1"/>
    </xf>
    <xf borderId="30" fillId="16" fontId="8" numFmtId="165" xfId="0" applyAlignment="1" applyBorder="1" applyFont="1" applyNumberFormat="1">
      <alignment horizontal="center" shrinkToFit="0" vertical="center" wrapText="1"/>
    </xf>
    <xf borderId="30" fillId="6" fontId="17" numFmtId="0" xfId="0" applyAlignment="1" applyBorder="1" applyFont="1">
      <alignment horizontal="center" vertical="center"/>
    </xf>
    <xf borderId="47" fillId="27" fontId="4" numFmtId="0" xfId="0" applyAlignment="1" applyBorder="1" applyFill="1" applyFont="1">
      <alignment horizontal="center" vertical="center"/>
    </xf>
    <xf borderId="35" fillId="27" fontId="17" numFmtId="0" xfId="0" applyAlignment="1" applyBorder="1" applyFont="1">
      <alignment horizontal="center" vertical="center"/>
    </xf>
    <xf borderId="35" fillId="27" fontId="18" numFmtId="165" xfId="0" applyAlignment="1" applyBorder="1" applyFont="1" applyNumberFormat="1">
      <alignment horizontal="center" vertical="center"/>
    </xf>
    <xf borderId="35" fillId="27" fontId="19" numFmtId="0" xfId="0" applyAlignment="1" applyBorder="1" applyFont="1">
      <alignment horizontal="center" shrinkToFit="0" vertical="center" wrapText="1"/>
    </xf>
    <xf borderId="35" fillId="27" fontId="17" numFmtId="0" xfId="0" applyAlignment="1" applyBorder="1" applyFont="1">
      <alignment horizontal="center" shrinkToFit="0" vertical="center" wrapText="1"/>
    </xf>
    <xf borderId="35" fillId="27" fontId="17" numFmtId="165" xfId="0" applyAlignment="1" applyBorder="1" applyFont="1" applyNumberFormat="1">
      <alignment horizontal="center" shrinkToFit="0" vertical="center" wrapText="1"/>
    </xf>
    <xf borderId="40" fillId="2" fontId="6" numFmtId="0" xfId="0" applyAlignment="1" applyBorder="1" applyFont="1">
      <alignment horizontal="center" vertical="center"/>
    </xf>
    <xf borderId="26" fillId="0" fontId="4" numFmtId="0" xfId="0" applyAlignment="1" applyBorder="1" applyFont="1">
      <alignment horizontal="center"/>
    </xf>
    <xf borderId="41" fillId="0" fontId="10" numFmtId="0" xfId="0" applyAlignment="1" applyBorder="1" applyFont="1">
      <alignment horizontal="center" vertical="center"/>
    </xf>
    <xf borderId="41" fillId="0" fontId="10" numFmtId="0" xfId="0" applyAlignment="1" applyBorder="1" applyFont="1">
      <alignment horizontal="center" shrinkToFit="0" vertical="center" wrapText="1"/>
    </xf>
    <xf borderId="41" fillId="0" fontId="20" numFmtId="165" xfId="0" applyAlignment="1" applyBorder="1" applyFont="1" applyNumberFormat="1">
      <alignment horizontal="center" vertical="center"/>
    </xf>
    <xf borderId="43" fillId="18" fontId="21" numFmtId="0" xfId="0" applyAlignment="1" applyBorder="1" applyFont="1">
      <alignment horizontal="center" vertical="center"/>
    </xf>
    <xf borderId="44" fillId="6" fontId="21" numFmtId="0" xfId="0" applyAlignment="1" applyBorder="1" applyFont="1">
      <alignment horizontal="center" vertical="center"/>
    </xf>
    <xf borderId="44" fillId="19" fontId="21" numFmtId="0" xfId="0" applyAlignment="1" applyBorder="1" applyFont="1">
      <alignment horizontal="center" vertical="center"/>
    </xf>
    <xf borderId="44" fillId="20" fontId="21" numFmtId="0" xfId="0" applyAlignment="1" applyBorder="1" applyFont="1">
      <alignment horizontal="center" vertical="center"/>
    </xf>
    <xf borderId="44" fillId="21" fontId="21" numFmtId="0" xfId="0" applyAlignment="1" applyBorder="1" applyFont="1">
      <alignment horizontal="center" vertical="center"/>
    </xf>
    <xf borderId="44" fillId="22" fontId="21" numFmtId="0" xfId="0" applyAlignment="1" applyBorder="1" applyFont="1">
      <alignment horizontal="center" vertical="center"/>
    </xf>
    <xf borderId="44" fillId="23" fontId="21" numFmtId="0" xfId="0" applyAlignment="1" applyBorder="1" applyFont="1">
      <alignment horizontal="center" vertical="center"/>
    </xf>
    <xf borderId="44" fillId="24" fontId="21" numFmtId="0" xfId="0" applyAlignment="1" applyBorder="1" applyFont="1">
      <alignment horizontal="center" vertical="center"/>
    </xf>
    <xf borderId="44" fillId="25" fontId="21" numFmtId="0" xfId="0" applyAlignment="1" applyBorder="1" applyFont="1">
      <alignment horizontal="center" vertical="center"/>
    </xf>
    <xf borderId="44" fillId="26" fontId="21" numFmtId="0" xfId="0" applyAlignment="1" applyBorder="1" applyFont="1">
      <alignment horizontal="center" vertical="center"/>
    </xf>
    <xf borderId="46" fillId="15" fontId="21" numFmtId="0" xfId="0" applyAlignment="1" applyBorder="1" applyFont="1">
      <alignment horizontal="center" vertical="center"/>
    </xf>
    <xf borderId="48" fillId="0" fontId="8" numFmtId="0" xfId="0" applyAlignment="1" applyBorder="1" applyFont="1">
      <alignment horizontal="center" vertical="center"/>
    </xf>
    <xf borderId="41" fillId="0" fontId="8" numFmtId="165" xfId="0" applyAlignment="1" applyBorder="1" applyFont="1" applyNumberFormat="1">
      <alignment horizontal="center" vertical="center"/>
    </xf>
    <xf borderId="26" fillId="0" fontId="4" numFmtId="0" xfId="0" applyAlignment="1" applyBorder="1" applyFont="1">
      <alignment horizontal="center" vertical="center"/>
    </xf>
    <xf borderId="0" fillId="0" fontId="4" numFmtId="0" xfId="0" applyAlignment="1" applyFont="1">
      <alignment horizontal="center" vertical="center"/>
    </xf>
    <xf borderId="0" fillId="0" fontId="4" numFmtId="0" xfId="0" applyAlignment="1" applyFont="1">
      <alignment horizontal="center" shrinkToFit="0" vertical="center" wrapText="1"/>
    </xf>
    <xf borderId="0" fillId="0" fontId="22" numFmtId="165" xfId="0" applyAlignment="1" applyFont="1" applyNumberFormat="1">
      <alignment horizontal="center" readingOrder="0" vertical="center"/>
    </xf>
    <xf borderId="49" fillId="18" fontId="21" numFmtId="0" xfId="0" applyAlignment="1" applyBorder="1" applyFont="1">
      <alignment horizontal="center" vertical="center"/>
    </xf>
    <xf borderId="50" fillId="6" fontId="21" numFmtId="0" xfId="0" applyAlignment="1" applyBorder="1" applyFont="1">
      <alignment horizontal="center" vertical="center"/>
    </xf>
    <xf borderId="50" fillId="19" fontId="21" numFmtId="0" xfId="0" applyAlignment="1" applyBorder="1" applyFont="1">
      <alignment horizontal="center" vertical="center"/>
    </xf>
    <xf borderId="50" fillId="20" fontId="21" numFmtId="0" xfId="0" applyAlignment="1" applyBorder="1" applyFont="1">
      <alignment horizontal="center" vertical="center"/>
    </xf>
    <xf borderId="50" fillId="21" fontId="21" numFmtId="0" xfId="0" applyAlignment="1" applyBorder="1" applyFont="1">
      <alignment horizontal="center" vertical="center"/>
    </xf>
    <xf borderId="50" fillId="22" fontId="21" numFmtId="0" xfId="0" applyAlignment="1" applyBorder="1" applyFont="1">
      <alignment horizontal="center" vertical="center"/>
    </xf>
    <xf borderId="50" fillId="23" fontId="21" numFmtId="0" xfId="0" applyAlignment="1" applyBorder="1" applyFont="1">
      <alignment horizontal="center" vertical="center"/>
    </xf>
    <xf borderId="50" fillId="24" fontId="21" numFmtId="0" xfId="0" applyAlignment="1" applyBorder="1" applyFont="1">
      <alignment horizontal="center" vertical="center"/>
    </xf>
    <xf borderId="50" fillId="25" fontId="21" numFmtId="0" xfId="0" applyAlignment="1" applyBorder="1" applyFont="1">
      <alignment horizontal="center" vertical="center"/>
    </xf>
    <xf borderId="50" fillId="26" fontId="21" numFmtId="0" xfId="0" applyAlignment="1" applyBorder="1" applyFont="1">
      <alignment horizontal="center" vertical="center"/>
    </xf>
    <xf borderId="51" fillId="0" fontId="8" numFmtId="0" xfId="0" applyAlignment="1" applyBorder="1" applyFont="1">
      <alignment horizontal="center" vertical="center"/>
    </xf>
    <xf borderId="0" fillId="0" fontId="8" numFmtId="165" xfId="0" applyAlignment="1" applyFont="1" applyNumberFormat="1">
      <alignment horizontal="center" vertical="center"/>
    </xf>
    <xf borderId="24" fillId="0" fontId="4" numFmtId="0" xfId="0" applyAlignment="1" applyBorder="1" applyFont="1">
      <alignment horizontal="center" vertical="center"/>
    </xf>
    <xf borderId="27" fillId="18" fontId="21" numFmtId="0" xfId="0" applyAlignment="1" applyBorder="1" applyFont="1">
      <alignment horizontal="center" vertical="center"/>
    </xf>
    <xf borderId="28" fillId="6" fontId="21" numFmtId="0" xfId="0" applyAlignment="1" applyBorder="1" applyFont="1">
      <alignment horizontal="center" vertical="center"/>
    </xf>
    <xf borderId="28" fillId="19" fontId="21" numFmtId="0" xfId="0" applyAlignment="1" applyBorder="1" applyFont="1">
      <alignment horizontal="center" vertical="center"/>
    </xf>
    <xf borderId="28" fillId="20" fontId="21" numFmtId="0" xfId="0" applyAlignment="1" applyBorder="1" applyFont="1">
      <alignment horizontal="center" vertical="center"/>
    </xf>
    <xf borderId="28" fillId="21" fontId="21" numFmtId="0" xfId="0" applyAlignment="1" applyBorder="1" applyFont="1">
      <alignment horizontal="center" vertical="center"/>
    </xf>
    <xf borderId="28" fillId="22" fontId="21" numFmtId="0" xfId="0" applyAlignment="1" applyBorder="1" applyFont="1">
      <alignment horizontal="center" vertical="center"/>
    </xf>
    <xf borderId="28" fillId="23" fontId="21" numFmtId="0" xfId="0" applyAlignment="1" applyBorder="1" applyFont="1">
      <alignment horizontal="center" vertical="center"/>
    </xf>
    <xf borderId="28" fillId="24" fontId="21" numFmtId="0" xfId="0" applyAlignment="1" applyBorder="1" applyFont="1">
      <alignment horizontal="center" vertical="center"/>
    </xf>
    <xf borderId="28" fillId="25" fontId="21" numFmtId="0" xfId="0" applyAlignment="1" applyBorder="1" applyFont="1">
      <alignment horizontal="center" vertical="center"/>
    </xf>
    <xf borderId="28" fillId="26" fontId="21" numFmtId="0" xfId="0" applyAlignment="1" applyBorder="1" applyFont="1">
      <alignment horizontal="center" vertical="center"/>
    </xf>
    <xf borderId="52" fillId="0" fontId="8" numFmtId="0" xfId="0" applyAlignment="1" applyBorder="1" applyFont="1">
      <alignment horizontal="center" vertical="center"/>
    </xf>
    <xf borderId="53" fillId="0" fontId="8" numFmtId="165" xfId="0" applyAlignment="1" applyBorder="1" applyFont="1" applyNumberFormat="1">
      <alignment horizontal="center" vertical="center"/>
    </xf>
    <xf borderId="31" fillId="18" fontId="21" numFmtId="0" xfId="0" applyAlignment="1" applyBorder="1" applyFont="1">
      <alignment horizontal="center" vertical="center"/>
    </xf>
    <xf borderId="32" fillId="6" fontId="21" numFmtId="0" xfId="0" applyAlignment="1" applyBorder="1" applyFont="1">
      <alignment horizontal="center" vertical="center"/>
    </xf>
    <xf borderId="32" fillId="19" fontId="21" numFmtId="0" xfId="0" applyAlignment="1" applyBorder="1" applyFont="1">
      <alignment horizontal="center" vertical="center"/>
    </xf>
    <xf borderId="32" fillId="20" fontId="21" numFmtId="0" xfId="0" applyAlignment="1" applyBorder="1" applyFont="1">
      <alignment horizontal="center" vertical="center"/>
    </xf>
    <xf borderId="32" fillId="21" fontId="21" numFmtId="0" xfId="0" applyAlignment="1" applyBorder="1" applyFont="1">
      <alignment horizontal="center" vertical="center"/>
    </xf>
    <xf borderId="32" fillId="22" fontId="21" numFmtId="0" xfId="0" applyAlignment="1" applyBorder="1" applyFont="1">
      <alignment horizontal="center" vertical="center"/>
    </xf>
    <xf borderId="32" fillId="23" fontId="21" numFmtId="0" xfId="0" applyAlignment="1" applyBorder="1" applyFont="1">
      <alignment horizontal="center" vertical="center"/>
    </xf>
    <xf borderId="32" fillId="24" fontId="21" numFmtId="0" xfId="0" applyAlignment="1" applyBorder="1" applyFont="1">
      <alignment horizontal="center" vertical="center"/>
    </xf>
    <xf borderId="32" fillId="25" fontId="21" numFmtId="0" xfId="0" applyAlignment="1" applyBorder="1" applyFont="1">
      <alignment horizontal="center" vertical="center"/>
    </xf>
    <xf borderId="32" fillId="26" fontId="21" numFmtId="0" xfId="0" applyAlignment="1" applyBorder="1" applyFont="1">
      <alignment horizontal="center" vertical="center"/>
    </xf>
    <xf borderId="2" fillId="0" fontId="4" numFmtId="0" xfId="0" applyAlignment="1" applyBorder="1" applyFont="1">
      <alignment horizontal="center" vertical="center"/>
    </xf>
    <xf borderId="2" fillId="0" fontId="4" numFmtId="0" xfId="0" applyAlignment="1" applyBorder="1" applyFont="1">
      <alignment horizontal="center" shrinkToFit="0" vertical="center" wrapText="1"/>
    </xf>
    <xf borderId="2" fillId="0" fontId="22" numFmtId="165" xfId="0" applyAlignment="1" applyBorder="1" applyFont="1" applyNumberFormat="1">
      <alignment horizontal="center" readingOrder="0" vertical="center"/>
    </xf>
    <xf borderId="36" fillId="18" fontId="21" numFmtId="0" xfId="0" applyAlignment="1" applyBorder="1" applyFont="1">
      <alignment horizontal="center" vertical="center"/>
    </xf>
    <xf borderId="37" fillId="6" fontId="21" numFmtId="0" xfId="0" applyAlignment="1" applyBorder="1" applyFont="1">
      <alignment horizontal="center" vertical="center"/>
    </xf>
    <xf borderId="37" fillId="19" fontId="21" numFmtId="0" xfId="0" applyAlignment="1" applyBorder="1" applyFont="1">
      <alignment horizontal="center" vertical="center"/>
    </xf>
    <xf borderId="37" fillId="20" fontId="21" numFmtId="0" xfId="0" applyAlignment="1" applyBorder="1" applyFont="1">
      <alignment horizontal="center" vertical="center"/>
    </xf>
    <xf borderId="37" fillId="21" fontId="21" numFmtId="0" xfId="0" applyAlignment="1" applyBorder="1" applyFont="1">
      <alignment horizontal="center" vertical="center"/>
    </xf>
    <xf borderId="37" fillId="22" fontId="21" numFmtId="0" xfId="0" applyAlignment="1" applyBorder="1" applyFont="1">
      <alignment horizontal="center" vertical="center"/>
    </xf>
    <xf borderId="37" fillId="23" fontId="21" numFmtId="0" xfId="0" applyAlignment="1" applyBorder="1" applyFont="1">
      <alignment horizontal="center" vertical="center"/>
    </xf>
    <xf borderId="37" fillId="24" fontId="21" numFmtId="0" xfId="0" applyAlignment="1" applyBorder="1" applyFont="1">
      <alignment horizontal="center" vertical="center"/>
    </xf>
    <xf borderId="37" fillId="25" fontId="21" numFmtId="0" xfId="0" applyAlignment="1" applyBorder="1" applyFont="1">
      <alignment horizontal="center" vertical="center"/>
    </xf>
    <xf borderId="37" fillId="26" fontId="21" numFmtId="0" xfId="0" applyAlignment="1" applyBorder="1" applyFont="1">
      <alignment horizontal="center" vertical="center"/>
    </xf>
    <xf borderId="38" fillId="15" fontId="21" numFmtId="0" xfId="0" applyAlignment="1" applyBorder="1" applyFont="1">
      <alignment horizontal="center" vertical="center"/>
    </xf>
    <xf borderId="26" fillId="0" fontId="8" numFmtId="0" xfId="0" applyAlignment="1" applyBorder="1" applyFont="1">
      <alignment horizontal="center" vertical="center"/>
    </xf>
    <xf borderId="26" fillId="0" fontId="8" numFmtId="165" xfId="0" applyAlignment="1" applyBorder="1" applyFont="1" applyNumberFormat="1">
      <alignment horizontal="center" vertical="center"/>
    </xf>
    <xf borderId="29" fillId="15" fontId="21" numFmtId="0" xfId="0" applyAlignment="1" applyBorder="1" applyFont="1">
      <alignment horizontal="center" vertical="center"/>
    </xf>
    <xf borderId="13" fillId="0" fontId="4" numFmtId="0" xfId="0" applyAlignment="1" applyBorder="1" applyFont="1">
      <alignment horizontal="center" vertical="center"/>
    </xf>
    <xf borderId="13" fillId="0" fontId="4" numFmtId="0" xfId="0" applyAlignment="1" applyBorder="1" applyFont="1">
      <alignment horizontal="center" shrinkToFit="0" vertical="center" wrapText="1"/>
    </xf>
    <xf borderId="13" fillId="0" fontId="22" numFmtId="165" xfId="0" applyAlignment="1" applyBorder="1" applyFont="1" applyNumberFormat="1">
      <alignment horizontal="center" readingOrder="0" vertical="center"/>
    </xf>
    <xf borderId="33" fillId="15" fontId="21" numFmtId="0" xfId="0" applyAlignment="1" applyBorder="1" applyFont="1">
      <alignment horizontal="center" vertical="center"/>
    </xf>
    <xf borderId="40" fillId="2" fontId="23" numFmtId="0" xfId="0" applyAlignment="1" applyBorder="1" applyFont="1">
      <alignment horizontal="center" vertical="center"/>
    </xf>
    <xf borderId="2" fillId="0" fontId="12" numFmtId="0" xfId="0" applyAlignment="1" applyBorder="1" applyFont="1">
      <alignment horizontal="center" shrinkToFit="0" vertical="center" wrapText="1"/>
    </xf>
    <xf borderId="42" fillId="0" fontId="8" numFmtId="0" xfId="0" applyAlignment="1" applyBorder="1" applyFont="1">
      <alignment horizontal="center" vertical="center"/>
    </xf>
    <xf borderId="13" fillId="0" fontId="12" numFmtId="0" xfId="0" applyAlignment="1" applyBorder="1" applyFont="1">
      <alignment horizontal="center" shrinkToFit="0" vertical="center" wrapText="1"/>
    </xf>
    <xf borderId="14" fillId="0" fontId="8" numFmtId="0" xfId="0" applyAlignment="1" applyBorder="1" applyFont="1">
      <alignment horizontal="center" vertical="center"/>
    </xf>
    <xf borderId="0" fillId="0" fontId="18" numFmtId="165" xfId="0" applyAlignment="1" applyFont="1" applyNumberFormat="1">
      <alignment vertical="center"/>
    </xf>
    <xf borderId="0" fillId="0" fontId="4" numFmtId="165" xfId="0" applyFont="1" applyNumberFormat="1"/>
    <xf borderId="43" fillId="6" fontId="17" numFmtId="0" xfId="0" applyAlignment="1" applyBorder="1" applyFont="1">
      <alignment horizontal="center" vertical="center"/>
    </xf>
    <xf borderId="44" fillId="6" fontId="17" numFmtId="0" xfId="0" applyAlignment="1" applyBorder="1" applyFont="1">
      <alignment horizontal="center" vertical="center"/>
    </xf>
    <xf borderId="44" fillId="6" fontId="17" numFmtId="0" xfId="0" applyAlignment="1" applyBorder="1" applyFont="1">
      <alignment horizontal="center" shrinkToFit="0" vertical="center" wrapText="1"/>
    </xf>
    <xf borderId="44" fillId="6" fontId="24" numFmtId="165" xfId="0" applyAlignment="1" applyBorder="1" applyFont="1" applyNumberFormat="1">
      <alignment horizontal="center" shrinkToFit="0" vertical="center" wrapText="1"/>
    </xf>
    <xf borderId="54" fillId="27" fontId="4" numFmtId="0" xfId="0" applyAlignment="1" applyBorder="1" applyFont="1">
      <alignment horizontal="center" vertical="center"/>
    </xf>
    <xf borderId="55" fillId="0" fontId="8" numFmtId="0" xfId="0" applyAlignment="1" applyBorder="1" applyFont="1">
      <alignment horizontal="center" vertical="center"/>
    </xf>
    <xf borderId="55" fillId="0" fontId="8" numFmtId="165" xfId="0" applyAlignment="1" applyBorder="1" applyFont="1" applyNumberFormat="1">
      <alignment horizontal="center" vertical="center"/>
    </xf>
    <xf borderId="3" fillId="0" fontId="4" numFmtId="0" xfId="0" applyAlignment="1" applyBorder="1" applyFont="1">
      <alignment horizontal="center" vertical="center"/>
    </xf>
    <xf borderId="52" fillId="0" fontId="8" numFmtId="165" xfId="0" applyAlignment="1" applyBorder="1" applyFont="1" applyNumberFormat="1">
      <alignment horizontal="center" vertical="center"/>
    </xf>
    <xf borderId="53" fillId="0" fontId="8" numFmtId="0" xfId="0" applyAlignment="1" applyBorder="1" applyFont="1">
      <alignment horizontal="center" vertical="center"/>
    </xf>
    <xf borderId="51" fillId="0" fontId="8" numFmtId="165" xfId="0" applyAlignment="1" applyBorder="1" applyFont="1" applyNumberFormat="1">
      <alignment horizontal="center" vertical="center"/>
    </xf>
    <xf borderId="56" fillId="0" fontId="8" numFmtId="0" xfId="0" applyAlignment="1" applyBorder="1" applyFont="1">
      <alignment horizontal="center" vertical="center"/>
    </xf>
    <xf borderId="0" fillId="0" fontId="25" numFmtId="0" xfId="0" applyAlignment="1" applyFont="1">
      <alignment horizontal="center" shrinkToFit="0" vertical="center" wrapText="1"/>
    </xf>
    <xf borderId="0" fillId="0" fontId="12" numFmtId="0" xfId="0" applyAlignment="1" applyFont="1">
      <alignment horizontal="center" vertical="center"/>
    </xf>
    <xf borderId="57" fillId="15" fontId="21" numFmtId="0" xfId="0" applyAlignment="1" applyBorder="1" applyFont="1">
      <alignment horizontal="center" vertical="center"/>
    </xf>
    <xf borderId="24" fillId="0" fontId="8" numFmtId="165" xfId="0" applyAlignment="1" applyBorder="1" applyFont="1" applyNumberFormat="1">
      <alignment horizontal="center" vertical="center"/>
    </xf>
    <xf borderId="8" fillId="0" fontId="8" numFmtId="0" xfId="0" applyAlignment="1" applyBorder="1" applyFont="1">
      <alignment horizontal="center" vertical="center"/>
    </xf>
    <xf borderId="0" fillId="0" fontId="22" numFmtId="165" xfId="0" applyAlignment="1" applyFont="1" applyNumberFormat="1">
      <alignment horizontal="center" vertical="center"/>
    </xf>
    <xf borderId="26" fillId="27" fontId="4" numFmtId="0" xfId="0" applyAlignment="1" applyBorder="1" applyFont="1">
      <alignment horizontal="center" vertical="center"/>
    </xf>
    <xf borderId="2" fillId="0" fontId="25" numFmtId="0" xfId="0" applyAlignment="1" applyBorder="1" applyFont="1">
      <alignment horizontal="center" shrinkToFit="0" vertical="center" wrapText="1"/>
    </xf>
    <xf borderId="2" fillId="0" fontId="12" numFmtId="0" xfId="0" applyAlignment="1" applyBorder="1" applyFont="1">
      <alignment horizontal="center" vertical="center"/>
    </xf>
    <xf borderId="13" fillId="0" fontId="25" numFmtId="0" xfId="0" applyAlignment="1" applyBorder="1" applyFont="1">
      <alignment horizontal="center" shrinkToFit="0" vertical="center" wrapText="1"/>
    </xf>
    <xf borderId="13" fillId="0" fontId="12" numFmtId="0" xfId="0" applyAlignment="1" applyBorder="1" applyFont="1">
      <alignment horizontal="center" vertical="center"/>
    </xf>
    <xf borderId="58" fillId="0" fontId="8" numFmtId="0" xfId="0" applyAlignment="1" applyBorder="1" applyFont="1">
      <alignment horizontal="center" vertical="center"/>
    </xf>
    <xf borderId="58" fillId="0" fontId="8" numFmtId="165" xfId="0" applyAlignment="1" applyBorder="1" applyFont="1" applyNumberFormat="1">
      <alignment horizontal="center" vertical="center"/>
    </xf>
    <xf borderId="59" fillId="0" fontId="8" numFmtId="0" xfId="0" applyAlignment="1" applyBorder="1" applyFont="1">
      <alignment horizontal="center" vertical="center"/>
    </xf>
    <xf borderId="60" fillId="0" fontId="8" numFmtId="0" xfId="0" applyAlignment="1" applyBorder="1" applyFont="1">
      <alignment horizontal="center" vertical="center"/>
    </xf>
    <xf borderId="61" fillId="0" fontId="8" numFmtId="0" xfId="0" applyAlignment="1" applyBorder="1" applyFont="1">
      <alignment horizontal="center" vertical="center"/>
    </xf>
    <xf borderId="40" fillId="2" fontId="26" numFmtId="0" xfId="0" applyAlignment="1" applyBorder="1" applyFont="1">
      <alignment horizontal="center" vertical="center"/>
    </xf>
    <xf borderId="3" fillId="0" fontId="8" numFmtId="0" xfId="0" applyAlignment="1" applyBorder="1" applyFont="1">
      <alignment horizontal="center" vertical="center"/>
    </xf>
    <xf borderId="40" fillId="2" fontId="27" numFmtId="0" xfId="0" applyAlignment="1" applyBorder="1" applyFont="1">
      <alignment horizontal="center" vertical="center"/>
    </xf>
    <xf borderId="62" fillId="27" fontId="4" numFmtId="0" xfId="0" applyAlignment="1" applyBorder="1" applyFont="1">
      <alignment horizontal="center" vertical="center"/>
    </xf>
    <xf borderId="41" fillId="0" fontId="28" numFmtId="0" xfId="0" applyAlignment="1" applyBorder="1" applyFont="1">
      <alignment horizontal="center" vertical="center"/>
    </xf>
    <xf borderId="42" fillId="0" fontId="29" numFmtId="165" xfId="0" applyAlignment="1" applyBorder="1" applyFont="1" applyNumberFormat="1">
      <alignment horizontal="center" vertical="bottom"/>
    </xf>
    <xf borderId="36" fillId="18" fontId="30" numFmtId="0" xfId="0" applyAlignment="1" applyBorder="1" applyFont="1">
      <alignment horizontal="center" vertical="center"/>
    </xf>
    <xf borderId="37" fillId="6" fontId="30" numFmtId="0" xfId="0" applyAlignment="1" applyBorder="1" applyFont="1">
      <alignment horizontal="center" vertical="center"/>
    </xf>
    <xf borderId="37" fillId="19" fontId="30" numFmtId="0" xfId="0" applyAlignment="1" applyBorder="1" applyFont="1">
      <alignment horizontal="center" vertical="center"/>
    </xf>
    <xf borderId="37" fillId="20" fontId="30" numFmtId="0" xfId="0" applyAlignment="1" applyBorder="1" applyFont="1">
      <alignment horizontal="center" vertical="center"/>
    </xf>
    <xf borderId="37" fillId="21" fontId="31" numFmtId="0" xfId="0" applyAlignment="1" applyBorder="1" applyFont="1">
      <alignment horizontal="center" vertical="center"/>
    </xf>
    <xf borderId="37" fillId="22" fontId="30" numFmtId="0" xfId="0" applyAlignment="1" applyBorder="1" applyFont="1">
      <alignment horizontal="center" vertical="center"/>
    </xf>
    <xf borderId="37" fillId="23" fontId="30" numFmtId="0" xfId="0" applyAlignment="1" applyBorder="1" applyFont="1">
      <alignment horizontal="center" vertical="center"/>
    </xf>
    <xf borderId="37" fillId="24" fontId="30" numFmtId="0" xfId="0" applyAlignment="1" applyBorder="1" applyFont="1">
      <alignment horizontal="center" vertical="center"/>
    </xf>
    <xf borderId="37" fillId="25" fontId="30" numFmtId="0" xfId="0" applyAlignment="1" applyBorder="1" applyFont="1">
      <alignment horizontal="center" vertical="center"/>
    </xf>
    <xf borderId="37" fillId="26" fontId="30" numFmtId="0" xfId="0" applyAlignment="1" applyBorder="1" applyFont="1">
      <alignment horizontal="center" vertical="center"/>
    </xf>
    <xf borderId="38" fillId="15" fontId="30" numFmtId="0" xfId="0" applyAlignment="1" applyBorder="1" applyFont="1">
      <alignment horizontal="center" vertical="center"/>
    </xf>
    <xf borderId="13" fillId="27" fontId="32" numFmtId="165" xfId="0" applyAlignment="1" applyBorder="1" applyFont="1" applyNumberFormat="1">
      <alignment vertical="bottom"/>
    </xf>
    <xf borderId="8" fillId="0" fontId="22" numFmtId="165" xfId="0" applyAlignment="1" applyBorder="1" applyFont="1" applyNumberFormat="1">
      <alignment horizontal="center" vertical="bottom"/>
    </xf>
    <xf borderId="63" fillId="18" fontId="21" numFmtId="0" xfId="0" applyAlignment="1" applyBorder="1" applyFont="1">
      <alignment horizontal="center" vertical="center"/>
    </xf>
    <xf borderId="64" fillId="18" fontId="21" numFmtId="0" xfId="0" applyAlignment="1" applyBorder="1" applyFont="1">
      <alignment horizontal="center" vertical="center"/>
    </xf>
    <xf borderId="14" fillId="0" fontId="22" numFmtId="165" xfId="0" applyAlignment="1" applyBorder="1" applyFont="1" applyNumberFormat="1">
      <alignment horizontal="center" vertical="bottom"/>
    </xf>
    <xf borderId="65" fillId="18" fontId="21" numFmtId="0" xfId="0" applyAlignment="1" applyBorder="1" applyFont="1">
      <alignment horizontal="center" vertical="center"/>
    </xf>
    <xf borderId="0" fillId="27" fontId="32" numFmtId="165" xfId="0" applyAlignment="1" applyFont="1" applyNumberFormat="1">
      <alignment vertical="bottom"/>
    </xf>
    <xf borderId="66" fillId="0" fontId="4" numFmtId="0" xfId="0" applyAlignment="1" applyBorder="1" applyFont="1">
      <alignment horizontal="center"/>
    </xf>
    <xf borderId="67" fillId="18" fontId="21" numFmtId="0" xfId="0" applyAlignment="1" applyBorder="1" applyFont="1">
      <alignment horizontal="center" vertical="center"/>
    </xf>
    <xf borderId="68" fillId="6" fontId="21" numFmtId="0" xfId="0" applyAlignment="1" applyBorder="1" applyFont="1">
      <alignment horizontal="center" vertical="center"/>
    </xf>
    <xf borderId="68" fillId="19" fontId="21" numFmtId="0" xfId="0" applyAlignment="1" applyBorder="1" applyFont="1">
      <alignment horizontal="center" vertical="center"/>
    </xf>
    <xf borderId="68" fillId="20" fontId="21" numFmtId="0" xfId="0" applyAlignment="1" applyBorder="1" applyFont="1">
      <alignment horizontal="center" vertical="center"/>
    </xf>
    <xf borderId="68" fillId="21" fontId="21" numFmtId="0" xfId="0" applyAlignment="1" applyBorder="1" applyFont="1">
      <alignment horizontal="center" vertical="center"/>
    </xf>
    <xf borderId="68" fillId="22" fontId="21" numFmtId="0" xfId="0" applyAlignment="1" applyBorder="1" applyFont="1">
      <alignment horizontal="center" vertical="center"/>
    </xf>
    <xf borderId="68" fillId="23" fontId="21" numFmtId="0" xfId="0" applyAlignment="1" applyBorder="1" applyFont="1">
      <alignment horizontal="center" vertical="center"/>
    </xf>
    <xf borderId="68" fillId="24" fontId="21" numFmtId="0" xfId="0" applyAlignment="1" applyBorder="1" applyFont="1">
      <alignment horizontal="center" vertical="center"/>
    </xf>
    <xf borderId="68" fillId="25" fontId="21" numFmtId="0" xfId="0" applyAlignment="1" applyBorder="1" applyFont="1">
      <alignment horizontal="center" vertical="center"/>
    </xf>
    <xf borderId="68" fillId="26" fontId="21" numFmtId="0" xfId="0" applyAlignment="1" applyBorder="1" applyFont="1">
      <alignment horizontal="center" vertical="center"/>
    </xf>
    <xf borderId="69" fillId="15" fontId="21" numFmtId="0" xfId="0" applyAlignment="1" applyBorder="1" applyFont="1">
      <alignment horizontal="center" vertical="center"/>
    </xf>
    <xf borderId="66" fillId="0" fontId="8" numFmtId="0" xfId="0" applyAlignment="1" applyBorder="1" applyFont="1">
      <alignment horizontal="center" vertical="center"/>
    </xf>
    <xf borderId="66" fillId="0" fontId="8" numFmtId="165" xfId="0" applyAlignment="1" applyBorder="1" applyFont="1" applyNumberFormat="1">
      <alignment horizontal="center" vertical="center"/>
    </xf>
    <xf borderId="66" fillId="0" fontId="4" numFmtId="0" xfId="0" applyAlignment="1" applyBorder="1" applyFont="1">
      <alignment horizontal="center" vertical="center"/>
    </xf>
    <xf borderId="34" fillId="27" fontId="17" numFmtId="0" xfId="0" applyAlignment="1" applyBorder="1" applyFont="1">
      <alignment horizontal="center" vertical="center"/>
    </xf>
    <xf borderId="13" fillId="0" fontId="22" numFmtId="165" xfId="0" applyAlignment="1" applyBorder="1" applyFont="1" applyNumberFormat="1">
      <alignment horizontal="center" vertical="center"/>
    </xf>
    <xf borderId="32" fillId="21" fontId="33" numFmtId="0" xfId="0" applyAlignment="1" applyBorder="1" applyFont="1">
      <alignment horizontal="center" vertical="center"/>
    </xf>
  </cellXfs>
  <cellStyles count="1">
    <cellStyle xfId="0" name="Normal" builtinId="0"/>
  </cellStyles>
  <dxfs count="1">
    <dxf>
      <font>
        <color rgb="FF006100"/>
      </font>
      <fill>
        <patternFill patternType="solid">
          <fgColor rgb="FFC6EFCE"/>
          <bgColor rgb="FFC6EFCE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customschemas.google.com/relationships/workbookmetadata" Target="metadata"/></Relationships>
</file>

<file path=xl/drawings/_rels/drawing2.xml.rels><?xml version="1.0" encoding="UTF-8" standalone="yes"?><Relationships xmlns="http://schemas.openxmlformats.org/package/2006/relationships"><Relationship Id="rId11" Type="http://schemas.openxmlformats.org/officeDocument/2006/relationships/image" Target="../media/image1.png"/><Relationship Id="rId10" Type="http://schemas.openxmlformats.org/officeDocument/2006/relationships/image" Target="../media/image22.png"/><Relationship Id="rId13" Type="http://schemas.openxmlformats.org/officeDocument/2006/relationships/image" Target="../media/image5.png"/><Relationship Id="rId12" Type="http://schemas.openxmlformats.org/officeDocument/2006/relationships/image" Target="../media/image4.png"/><Relationship Id="rId1" Type="http://schemas.openxmlformats.org/officeDocument/2006/relationships/image" Target="../media/image26.jpg"/><Relationship Id="rId2" Type="http://schemas.openxmlformats.org/officeDocument/2006/relationships/image" Target="../media/image6.jpg"/><Relationship Id="rId3" Type="http://schemas.openxmlformats.org/officeDocument/2006/relationships/image" Target="../media/image8.png"/><Relationship Id="rId4" Type="http://schemas.openxmlformats.org/officeDocument/2006/relationships/image" Target="../media/image11.png"/><Relationship Id="rId9" Type="http://schemas.openxmlformats.org/officeDocument/2006/relationships/image" Target="../media/image7.png"/><Relationship Id="rId5" Type="http://schemas.openxmlformats.org/officeDocument/2006/relationships/image" Target="../media/image12.png"/><Relationship Id="rId6" Type="http://schemas.openxmlformats.org/officeDocument/2006/relationships/image" Target="../media/image3.png"/><Relationship Id="rId7" Type="http://schemas.openxmlformats.org/officeDocument/2006/relationships/image" Target="../media/image2.png"/><Relationship Id="rId8" Type="http://schemas.openxmlformats.org/officeDocument/2006/relationships/image" Target="../media/image33.png"/></Relationships>
</file>

<file path=xl/drawings/_rels/drawing3.xml.rels><?xml version="1.0" encoding="UTF-8" standalone="yes"?><Relationships xmlns="http://schemas.openxmlformats.org/package/2006/relationships"><Relationship Id="rId20" Type="http://schemas.openxmlformats.org/officeDocument/2006/relationships/image" Target="../media/image21.png"/><Relationship Id="rId22" Type="http://schemas.openxmlformats.org/officeDocument/2006/relationships/image" Target="../media/image31.png"/><Relationship Id="rId21" Type="http://schemas.openxmlformats.org/officeDocument/2006/relationships/image" Target="../media/image19.png"/><Relationship Id="rId24" Type="http://schemas.openxmlformats.org/officeDocument/2006/relationships/image" Target="../media/image28.png"/><Relationship Id="rId23" Type="http://schemas.openxmlformats.org/officeDocument/2006/relationships/image" Target="../media/image46.png"/><Relationship Id="rId1" Type="http://schemas.openxmlformats.org/officeDocument/2006/relationships/image" Target="../media/image29.jpg"/><Relationship Id="rId2" Type="http://schemas.openxmlformats.org/officeDocument/2006/relationships/image" Target="../media/image24.png"/><Relationship Id="rId3" Type="http://schemas.openxmlformats.org/officeDocument/2006/relationships/image" Target="../media/image27.png"/><Relationship Id="rId4" Type="http://schemas.openxmlformats.org/officeDocument/2006/relationships/image" Target="../media/image34.png"/><Relationship Id="rId9" Type="http://schemas.openxmlformats.org/officeDocument/2006/relationships/image" Target="../media/image10.png"/><Relationship Id="rId25" Type="http://schemas.openxmlformats.org/officeDocument/2006/relationships/image" Target="../media/image38.jpg"/><Relationship Id="rId5" Type="http://schemas.openxmlformats.org/officeDocument/2006/relationships/image" Target="../media/image18.png"/><Relationship Id="rId6" Type="http://schemas.openxmlformats.org/officeDocument/2006/relationships/image" Target="../media/image16.png"/><Relationship Id="rId7" Type="http://schemas.openxmlformats.org/officeDocument/2006/relationships/image" Target="../media/image13.png"/><Relationship Id="rId8" Type="http://schemas.openxmlformats.org/officeDocument/2006/relationships/image" Target="../media/image17.png"/><Relationship Id="rId11" Type="http://schemas.openxmlformats.org/officeDocument/2006/relationships/image" Target="../media/image15.png"/><Relationship Id="rId10" Type="http://schemas.openxmlformats.org/officeDocument/2006/relationships/image" Target="../media/image25.png"/><Relationship Id="rId13" Type="http://schemas.openxmlformats.org/officeDocument/2006/relationships/image" Target="../media/image30.png"/><Relationship Id="rId12" Type="http://schemas.openxmlformats.org/officeDocument/2006/relationships/image" Target="../media/image9.png"/><Relationship Id="rId15" Type="http://schemas.openxmlformats.org/officeDocument/2006/relationships/image" Target="../media/image23.png"/><Relationship Id="rId14" Type="http://schemas.openxmlformats.org/officeDocument/2006/relationships/image" Target="../media/image14.jpg"/><Relationship Id="rId17" Type="http://schemas.openxmlformats.org/officeDocument/2006/relationships/image" Target="../media/image40.png"/><Relationship Id="rId16" Type="http://schemas.openxmlformats.org/officeDocument/2006/relationships/image" Target="../media/image20.png"/><Relationship Id="rId19" Type="http://schemas.openxmlformats.org/officeDocument/2006/relationships/image" Target="../media/image37.png"/><Relationship Id="rId18" Type="http://schemas.openxmlformats.org/officeDocument/2006/relationships/image" Target="../media/image42.png"/></Relationships>
</file>

<file path=xl/drawings/_rels/drawing4.xml.rels><?xml version="1.0" encoding="UTF-8" standalone="yes"?><Relationships xmlns="http://schemas.openxmlformats.org/package/2006/relationships"><Relationship Id="rId20" Type="http://schemas.openxmlformats.org/officeDocument/2006/relationships/image" Target="../media/image59.png"/><Relationship Id="rId22" Type="http://schemas.openxmlformats.org/officeDocument/2006/relationships/image" Target="../media/image84.png"/><Relationship Id="rId21" Type="http://schemas.openxmlformats.org/officeDocument/2006/relationships/image" Target="../media/image54.png"/><Relationship Id="rId24" Type="http://schemas.openxmlformats.org/officeDocument/2006/relationships/image" Target="../media/image57.png"/><Relationship Id="rId23" Type="http://schemas.openxmlformats.org/officeDocument/2006/relationships/image" Target="../media/image67.png"/><Relationship Id="rId1" Type="http://schemas.openxmlformats.org/officeDocument/2006/relationships/image" Target="../media/image36.jpg"/><Relationship Id="rId2" Type="http://schemas.openxmlformats.org/officeDocument/2006/relationships/image" Target="../media/image39.jpg"/><Relationship Id="rId3" Type="http://schemas.openxmlformats.org/officeDocument/2006/relationships/image" Target="../media/image35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Relationship Id="rId26" Type="http://schemas.openxmlformats.org/officeDocument/2006/relationships/image" Target="../media/image78.png"/><Relationship Id="rId25" Type="http://schemas.openxmlformats.org/officeDocument/2006/relationships/image" Target="../media/image61.png"/><Relationship Id="rId28" Type="http://schemas.openxmlformats.org/officeDocument/2006/relationships/image" Target="../media/image65.png"/><Relationship Id="rId27" Type="http://schemas.openxmlformats.org/officeDocument/2006/relationships/image" Target="../media/image73.png"/><Relationship Id="rId5" Type="http://schemas.openxmlformats.org/officeDocument/2006/relationships/image" Target="../media/image32.png"/><Relationship Id="rId6" Type="http://schemas.openxmlformats.org/officeDocument/2006/relationships/image" Target="../media/image41.png"/><Relationship Id="rId29" Type="http://schemas.openxmlformats.org/officeDocument/2006/relationships/image" Target="../media/image62.png"/><Relationship Id="rId7" Type="http://schemas.openxmlformats.org/officeDocument/2006/relationships/image" Target="../media/image60.png"/><Relationship Id="rId8" Type="http://schemas.openxmlformats.org/officeDocument/2006/relationships/image" Target="../media/image43.png"/><Relationship Id="rId31" Type="http://schemas.openxmlformats.org/officeDocument/2006/relationships/image" Target="../media/image66.jpg"/><Relationship Id="rId30" Type="http://schemas.openxmlformats.org/officeDocument/2006/relationships/image" Target="../media/image79.png"/><Relationship Id="rId11" Type="http://schemas.openxmlformats.org/officeDocument/2006/relationships/image" Target="../media/image48.png"/><Relationship Id="rId33" Type="http://schemas.openxmlformats.org/officeDocument/2006/relationships/image" Target="../media/image70.png"/><Relationship Id="rId10" Type="http://schemas.openxmlformats.org/officeDocument/2006/relationships/image" Target="../media/image58.png"/><Relationship Id="rId32" Type="http://schemas.openxmlformats.org/officeDocument/2006/relationships/image" Target="../media/image69.png"/><Relationship Id="rId13" Type="http://schemas.openxmlformats.org/officeDocument/2006/relationships/image" Target="../media/image44.png"/><Relationship Id="rId35" Type="http://schemas.openxmlformats.org/officeDocument/2006/relationships/image" Target="../media/image63.png"/><Relationship Id="rId12" Type="http://schemas.openxmlformats.org/officeDocument/2006/relationships/image" Target="../media/image53.png"/><Relationship Id="rId34" Type="http://schemas.openxmlformats.org/officeDocument/2006/relationships/image" Target="../media/image82.png"/><Relationship Id="rId15" Type="http://schemas.openxmlformats.org/officeDocument/2006/relationships/image" Target="../media/image56.png"/><Relationship Id="rId37" Type="http://schemas.openxmlformats.org/officeDocument/2006/relationships/image" Target="../media/image81.png"/><Relationship Id="rId14" Type="http://schemas.openxmlformats.org/officeDocument/2006/relationships/image" Target="../media/image45.png"/><Relationship Id="rId36" Type="http://schemas.openxmlformats.org/officeDocument/2006/relationships/image" Target="../media/image72.png"/><Relationship Id="rId17" Type="http://schemas.openxmlformats.org/officeDocument/2006/relationships/image" Target="../media/image52.png"/><Relationship Id="rId39" Type="http://schemas.openxmlformats.org/officeDocument/2006/relationships/image" Target="../media/image71.png"/><Relationship Id="rId16" Type="http://schemas.openxmlformats.org/officeDocument/2006/relationships/image" Target="../media/image47.png"/><Relationship Id="rId38" Type="http://schemas.openxmlformats.org/officeDocument/2006/relationships/image" Target="../media/image68.png"/><Relationship Id="rId19" Type="http://schemas.openxmlformats.org/officeDocument/2006/relationships/image" Target="../media/image49.png"/><Relationship Id="rId18" Type="http://schemas.openxmlformats.org/officeDocument/2006/relationships/image" Target="../media/image5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88.jpg"/><Relationship Id="rId2" Type="http://schemas.openxmlformats.org/officeDocument/2006/relationships/image" Target="../media/image77.png"/><Relationship Id="rId3" Type="http://schemas.openxmlformats.org/officeDocument/2006/relationships/image" Target="../media/image74.png"/><Relationship Id="rId4" Type="http://schemas.openxmlformats.org/officeDocument/2006/relationships/image" Target="../media/image64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76.jpg"/><Relationship Id="rId2" Type="http://schemas.openxmlformats.org/officeDocument/2006/relationships/image" Target="../media/image90.png"/><Relationship Id="rId3" Type="http://schemas.openxmlformats.org/officeDocument/2006/relationships/image" Target="../media/image86.png"/><Relationship Id="rId4" Type="http://schemas.openxmlformats.org/officeDocument/2006/relationships/image" Target="../media/image87.png"/><Relationship Id="rId9" Type="http://schemas.openxmlformats.org/officeDocument/2006/relationships/image" Target="../media/image83.png"/><Relationship Id="rId5" Type="http://schemas.openxmlformats.org/officeDocument/2006/relationships/image" Target="../media/image75.png"/><Relationship Id="rId6" Type="http://schemas.openxmlformats.org/officeDocument/2006/relationships/image" Target="../media/image92.png"/><Relationship Id="rId7" Type="http://schemas.openxmlformats.org/officeDocument/2006/relationships/image" Target="../media/image89.png"/><Relationship Id="rId8" Type="http://schemas.openxmlformats.org/officeDocument/2006/relationships/image" Target="../media/image91.png"/><Relationship Id="rId11" Type="http://schemas.openxmlformats.org/officeDocument/2006/relationships/image" Target="../media/image93.jpg"/><Relationship Id="rId10" Type="http://schemas.openxmlformats.org/officeDocument/2006/relationships/image" Target="../media/image85.png"/><Relationship Id="rId13" Type="http://schemas.openxmlformats.org/officeDocument/2006/relationships/image" Target="../media/image97.jpg"/><Relationship Id="rId12" Type="http://schemas.openxmlformats.org/officeDocument/2006/relationships/image" Target="../media/image80.jpg"/><Relationship Id="rId14" Type="http://schemas.openxmlformats.org/officeDocument/2006/relationships/image" Target="../media/image94.jp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04.jpg"/><Relationship Id="rId2" Type="http://schemas.openxmlformats.org/officeDocument/2006/relationships/image" Target="../media/image100.jpg"/><Relationship Id="rId3" Type="http://schemas.openxmlformats.org/officeDocument/2006/relationships/image" Target="../media/image109.jpg"/><Relationship Id="rId4" Type="http://schemas.openxmlformats.org/officeDocument/2006/relationships/image" Target="../media/image103.jpg"/><Relationship Id="rId9" Type="http://schemas.openxmlformats.org/officeDocument/2006/relationships/image" Target="../media/image95.jpg"/><Relationship Id="rId5" Type="http://schemas.openxmlformats.org/officeDocument/2006/relationships/image" Target="../media/image99.jpg"/><Relationship Id="rId6" Type="http://schemas.openxmlformats.org/officeDocument/2006/relationships/image" Target="../media/image105.jpg"/><Relationship Id="rId7" Type="http://schemas.openxmlformats.org/officeDocument/2006/relationships/image" Target="../media/image98.jpg"/><Relationship Id="rId8" Type="http://schemas.openxmlformats.org/officeDocument/2006/relationships/image" Target="../media/image106.jpg"/></Relationships>
</file>

<file path=xl/drawings/_rels/drawing8.xml.rels><?xml version="1.0" encoding="UTF-8" standalone="yes"?><Relationships xmlns="http://schemas.openxmlformats.org/package/2006/relationships"><Relationship Id="rId20" Type="http://schemas.openxmlformats.org/officeDocument/2006/relationships/image" Target="../media/image117.jpg"/><Relationship Id="rId1" Type="http://schemas.openxmlformats.org/officeDocument/2006/relationships/image" Target="../media/image112.jpg"/><Relationship Id="rId2" Type="http://schemas.openxmlformats.org/officeDocument/2006/relationships/image" Target="../media/image108.jpg"/><Relationship Id="rId3" Type="http://schemas.openxmlformats.org/officeDocument/2006/relationships/image" Target="../media/image96.jpg"/><Relationship Id="rId4" Type="http://schemas.openxmlformats.org/officeDocument/2006/relationships/image" Target="../media/image101.jpg"/><Relationship Id="rId9" Type="http://schemas.openxmlformats.org/officeDocument/2006/relationships/image" Target="../media/image111.jpg"/><Relationship Id="rId5" Type="http://schemas.openxmlformats.org/officeDocument/2006/relationships/image" Target="../media/image107.jpg"/><Relationship Id="rId6" Type="http://schemas.openxmlformats.org/officeDocument/2006/relationships/image" Target="../media/image102.jpg"/><Relationship Id="rId7" Type="http://schemas.openxmlformats.org/officeDocument/2006/relationships/image" Target="../media/image113.jpg"/><Relationship Id="rId8" Type="http://schemas.openxmlformats.org/officeDocument/2006/relationships/image" Target="../media/image115.jpg"/><Relationship Id="rId11" Type="http://schemas.openxmlformats.org/officeDocument/2006/relationships/image" Target="../media/image119.jpg"/><Relationship Id="rId10" Type="http://schemas.openxmlformats.org/officeDocument/2006/relationships/image" Target="../media/image123.jpg"/><Relationship Id="rId13" Type="http://schemas.openxmlformats.org/officeDocument/2006/relationships/image" Target="../media/image121.jpg"/><Relationship Id="rId12" Type="http://schemas.openxmlformats.org/officeDocument/2006/relationships/image" Target="../media/image124.jpg"/><Relationship Id="rId15" Type="http://schemas.openxmlformats.org/officeDocument/2006/relationships/image" Target="../media/image116.jpg"/><Relationship Id="rId14" Type="http://schemas.openxmlformats.org/officeDocument/2006/relationships/image" Target="../media/image114.jpg"/><Relationship Id="rId17" Type="http://schemas.openxmlformats.org/officeDocument/2006/relationships/image" Target="../media/image110.jpg"/><Relationship Id="rId16" Type="http://schemas.openxmlformats.org/officeDocument/2006/relationships/image" Target="../media/image122.jpg"/><Relationship Id="rId19" Type="http://schemas.openxmlformats.org/officeDocument/2006/relationships/image" Target="../media/image120.jpg"/><Relationship Id="rId18" Type="http://schemas.openxmlformats.org/officeDocument/2006/relationships/image" Target="../media/image118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66675</xdr:colOff>
      <xdr:row>1</xdr:row>
      <xdr:rowOff>28575</xdr:rowOff>
    </xdr:from>
    <xdr:ext cx="20488275" cy="3790950"/>
    <xdr:pic>
      <xdr:nvPicPr>
        <xdr:cNvPr id="0" name="image2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5</xdr:row>
      <xdr:rowOff>47625</xdr:rowOff>
    </xdr:from>
    <xdr:ext cx="1438275" cy="962025"/>
    <xdr:pic>
      <xdr:nvPicPr>
        <xdr:cNvPr id="0" name="image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7</xdr:row>
      <xdr:rowOff>85725</xdr:rowOff>
    </xdr:from>
    <xdr:ext cx="1419225" cy="952500"/>
    <xdr:pic>
      <xdr:nvPicPr>
        <xdr:cNvPr id="0" name="image8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8</xdr:row>
      <xdr:rowOff>57150</xdr:rowOff>
    </xdr:from>
    <xdr:ext cx="1285875" cy="962025"/>
    <xdr:pic>
      <xdr:nvPicPr>
        <xdr:cNvPr id="0" name="image1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9</xdr:row>
      <xdr:rowOff>76200</xdr:rowOff>
    </xdr:from>
    <xdr:ext cx="1438275" cy="952500"/>
    <xdr:pic>
      <xdr:nvPicPr>
        <xdr:cNvPr id="0" name="image12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10</xdr:row>
      <xdr:rowOff>85725</xdr:rowOff>
    </xdr:from>
    <xdr:ext cx="1390650" cy="923925"/>
    <xdr:pic>
      <xdr:nvPicPr>
        <xdr:cNvPr id="0" name="image3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11</xdr:row>
      <xdr:rowOff>66675</xdr:rowOff>
    </xdr:from>
    <xdr:ext cx="1419225" cy="952500"/>
    <xdr:pic>
      <xdr:nvPicPr>
        <xdr:cNvPr id="0" name="image2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12</xdr:row>
      <xdr:rowOff>57150</xdr:rowOff>
    </xdr:from>
    <xdr:ext cx="1428750" cy="952500"/>
    <xdr:pic>
      <xdr:nvPicPr>
        <xdr:cNvPr id="0" name="image33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13</xdr:row>
      <xdr:rowOff>104775</xdr:rowOff>
    </xdr:from>
    <xdr:ext cx="1371600" cy="914400"/>
    <xdr:pic>
      <xdr:nvPicPr>
        <xdr:cNvPr id="0" name="image7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15</xdr:row>
      <xdr:rowOff>28575</xdr:rowOff>
    </xdr:from>
    <xdr:ext cx="1495425" cy="990600"/>
    <xdr:pic>
      <xdr:nvPicPr>
        <xdr:cNvPr id="0" name="image22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16</xdr:row>
      <xdr:rowOff>85725</xdr:rowOff>
    </xdr:from>
    <xdr:ext cx="1400175" cy="933450"/>
    <xdr:pic>
      <xdr:nvPicPr>
        <xdr:cNvPr id="0" name="image1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17</xdr:row>
      <xdr:rowOff>38100</xdr:rowOff>
    </xdr:from>
    <xdr:ext cx="1466850" cy="971550"/>
    <xdr:pic>
      <xdr:nvPicPr>
        <xdr:cNvPr id="0" name="image4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19</xdr:row>
      <xdr:rowOff>57150</xdr:rowOff>
    </xdr:from>
    <xdr:ext cx="1495425" cy="990600"/>
    <xdr:pic>
      <xdr:nvPicPr>
        <xdr:cNvPr id="0" name="image5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20</xdr:row>
      <xdr:rowOff>47625</xdr:rowOff>
    </xdr:from>
    <xdr:ext cx="1466850" cy="971550"/>
    <xdr:pic>
      <xdr:nvPicPr>
        <xdr:cNvPr id="0" name="image4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47625</xdr:colOff>
      <xdr:row>5</xdr:row>
      <xdr:rowOff>38100</xdr:rowOff>
    </xdr:from>
    <xdr:ext cx="1495425" cy="1000125"/>
    <xdr:pic>
      <xdr:nvPicPr>
        <xdr:cNvPr id="0" name="image29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7</xdr:row>
      <xdr:rowOff>66675</xdr:rowOff>
    </xdr:from>
    <xdr:ext cx="1466850" cy="981075"/>
    <xdr:pic>
      <xdr:nvPicPr>
        <xdr:cNvPr id="0" name="image2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8</xdr:row>
      <xdr:rowOff>57150</xdr:rowOff>
    </xdr:from>
    <xdr:ext cx="1514475" cy="1019175"/>
    <xdr:pic>
      <xdr:nvPicPr>
        <xdr:cNvPr id="0" name="image27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9</xdr:row>
      <xdr:rowOff>47625</xdr:rowOff>
    </xdr:from>
    <xdr:ext cx="1409700" cy="942975"/>
    <xdr:pic>
      <xdr:nvPicPr>
        <xdr:cNvPr id="0" name="image3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10</xdr:row>
      <xdr:rowOff>57150</xdr:rowOff>
    </xdr:from>
    <xdr:ext cx="1476375" cy="990600"/>
    <xdr:pic>
      <xdr:nvPicPr>
        <xdr:cNvPr id="0" name="image18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11</xdr:row>
      <xdr:rowOff>95250</xdr:rowOff>
    </xdr:from>
    <xdr:ext cx="1333500" cy="895350"/>
    <xdr:pic>
      <xdr:nvPicPr>
        <xdr:cNvPr id="0" name="image16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12</xdr:row>
      <xdr:rowOff>95250</xdr:rowOff>
    </xdr:from>
    <xdr:ext cx="1371600" cy="914400"/>
    <xdr:pic>
      <xdr:nvPicPr>
        <xdr:cNvPr id="0" name="image13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13</xdr:row>
      <xdr:rowOff>76200</xdr:rowOff>
    </xdr:from>
    <xdr:ext cx="1428750" cy="952500"/>
    <xdr:pic>
      <xdr:nvPicPr>
        <xdr:cNvPr id="0" name="image1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14</xdr:row>
      <xdr:rowOff>95250</xdr:rowOff>
    </xdr:from>
    <xdr:ext cx="1352550" cy="914400"/>
    <xdr:pic>
      <xdr:nvPicPr>
        <xdr:cNvPr id="0" name="image10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15</xdr:row>
      <xdr:rowOff>95250</xdr:rowOff>
    </xdr:from>
    <xdr:ext cx="1343025" cy="895350"/>
    <xdr:pic>
      <xdr:nvPicPr>
        <xdr:cNvPr id="0" name="image25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16</xdr:row>
      <xdr:rowOff>66675</xdr:rowOff>
    </xdr:from>
    <xdr:ext cx="1381125" cy="914400"/>
    <xdr:pic>
      <xdr:nvPicPr>
        <xdr:cNvPr id="0" name="image15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17</xdr:row>
      <xdr:rowOff>38100</xdr:rowOff>
    </xdr:from>
    <xdr:ext cx="1466850" cy="981075"/>
    <xdr:pic>
      <xdr:nvPicPr>
        <xdr:cNvPr id="0" name="image9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18</xdr:row>
      <xdr:rowOff>47625</xdr:rowOff>
    </xdr:from>
    <xdr:ext cx="1466850" cy="981075"/>
    <xdr:pic>
      <xdr:nvPicPr>
        <xdr:cNvPr id="0" name="image30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20</xdr:row>
      <xdr:rowOff>47625</xdr:rowOff>
    </xdr:from>
    <xdr:ext cx="1485900" cy="1000125"/>
    <xdr:pic>
      <xdr:nvPicPr>
        <xdr:cNvPr id="0" name="image14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22</xdr:row>
      <xdr:rowOff>76200</xdr:rowOff>
    </xdr:from>
    <xdr:ext cx="1390650" cy="923925"/>
    <xdr:pic>
      <xdr:nvPicPr>
        <xdr:cNvPr id="0" name="image23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23</xdr:row>
      <xdr:rowOff>47625</xdr:rowOff>
    </xdr:from>
    <xdr:ext cx="1466850" cy="971550"/>
    <xdr:pic>
      <xdr:nvPicPr>
        <xdr:cNvPr id="0" name="image20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24</xdr:row>
      <xdr:rowOff>38100</xdr:rowOff>
    </xdr:from>
    <xdr:ext cx="1485900" cy="981075"/>
    <xdr:pic>
      <xdr:nvPicPr>
        <xdr:cNvPr id="0" name="image40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25</xdr:row>
      <xdr:rowOff>47625</xdr:rowOff>
    </xdr:from>
    <xdr:ext cx="1419225" cy="952500"/>
    <xdr:pic>
      <xdr:nvPicPr>
        <xdr:cNvPr id="0" name="image42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26</xdr:row>
      <xdr:rowOff>47625</xdr:rowOff>
    </xdr:from>
    <xdr:ext cx="1409700" cy="952500"/>
    <xdr:pic>
      <xdr:nvPicPr>
        <xdr:cNvPr id="0" name="image37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27</xdr:row>
      <xdr:rowOff>47625</xdr:rowOff>
    </xdr:from>
    <xdr:ext cx="1438275" cy="962025"/>
    <xdr:pic>
      <xdr:nvPicPr>
        <xdr:cNvPr id="0" name="image21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28</xdr:row>
      <xdr:rowOff>104775</xdr:rowOff>
    </xdr:from>
    <xdr:ext cx="1362075" cy="914400"/>
    <xdr:pic>
      <xdr:nvPicPr>
        <xdr:cNvPr id="0" name="image19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29</xdr:row>
      <xdr:rowOff>66675</xdr:rowOff>
    </xdr:from>
    <xdr:ext cx="1428750" cy="962025"/>
    <xdr:pic>
      <xdr:nvPicPr>
        <xdr:cNvPr id="0" name="image31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30</xdr:row>
      <xdr:rowOff>28575</xdr:rowOff>
    </xdr:from>
    <xdr:ext cx="1476375" cy="990600"/>
    <xdr:pic>
      <xdr:nvPicPr>
        <xdr:cNvPr id="0" name="image46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31</xdr:row>
      <xdr:rowOff>76200</xdr:rowOff>
    </xdr:from>
    <xdr:ext cx="1390650" cy="933450"/>
    <xdr:pic>
      <xdr:nvPicPr>
        <xdr:cNvPr id="0" name="image28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33</xdr:row>
      <xdr:rowOff>47625</xdr:rowOff>
    </xdr:from>
    <xdr:ext cx="1409700" cy="942975"/>
    <xdr:pic>
      <xdr:nvPicPr>
        <xdr:cNvPr id="0" name="image14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35</xdr:row>
      <xdr:rowOff>57150</xdr:rowOff>
    </xdr:from>
    <xdr:ext cx="1514475" cy="1000125"/>
    <xdr:pic>
      <xdr:nvPicPr>
        <xdr:cNvPr id="0" name="image23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36</xdr:row>
      <xdr:rowOff>57150</xdr:rowOff>
    </xdr:from>
    <xdr:ext cx="1466850" cy="971550"/>
    <xdr:pic>
      <xdr:nvPicPr>
        <xdr:cNvPr id="0" name="image20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37</xdr:row>
      <xdr:rowOff>47625</xdr:rowOff>
    </xdr:from>
    <xdr:ext cx="1485900" cy="981075"/>
    <xdr:pic>
      <xdr:nvPicPr>
        <xdr:cNvPr id="0" name="image40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38</xdr:row>
      <xdr:rowOff>57150</xdr:rowOff>
    </xdr:from>
    <xdr:ext cx="1419225" cy="952500"/>
    <xdr:pic>
      <xdr:nvPicPr>
        <xdr:cNvPr id="0" name="image42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39</xdr:row>
      <xdr:rowOff>57150</xdr:rowOff>
    </xdr:from>
    <xdr:ext cx="1409700" cy="952500"/>
    <xdr:pic>
      <xdr:nvPicPr>
        <xdr:cNvPr id="0" name="image37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40</xdr:row>
      <xdr:rowOff>57150</xdr:rowOff>
    </xdr:from>
    <xdr:ext cx="1438275" cy="962025"/>
    <xdr:pic>
      <xdr:nvPicPr>
        <xdr:cNvPr id="0" name="image21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41</xdr:row>
      <xdr:rowOff>47625</xdr:rowOff>
    </xdr:from>
    <xdr:ext cx="1495425" cy="1009650"/>
    <xdr:pic>
      <xdr:nvPicPr>
        <xdr:cNvPr id="0" name="image19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42</xdr:row>
      <xdr:rowOff>47625</xdr:rowOff>
    </xdr:from>
    <xdr:ext cx="1504950" cy="1009650"/>
    <xdr:pic>
      <xdr:nvPicPr>
        <xdr:cNvPr id="0" name="image31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43</xdr:row>
      <xdr:rowOff>47625</xdr:rowOff>
    </xdr:from>
    <xdr:ext cx="1476375" cy="990600"/>
    <xdr:pic>
      <xdr:nvPicPr>
        <xdr:cNvPr id="0" name="image46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44</xdr:row>
      <xdr:rowOff>57150</xdr:rowOff>
    </xdr:from>
    <xdr:ext cx="1419225" cy="952500"/>
    <xdr:pic>
      <xdr:nvPicPr>
        <xdr:cNvPr id="0" name="image28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</xdr:row>
      <xdr:rowOff>47625</xdr:rowOff>
    </xdr:from>
    <xdr:ext cx="20840700" cy="3829050"/>
    <xdr:pic>
      <xdr:nvPicPr>
        <xdr:cNvPr id="0" name="image38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47625</xdr:colOff>
      <xdr:row>1</xdr:row>
      <xdr:rowOff>47625</xdr:rowOff>
    </xdr:from>
    <xdr:ext cx="20726400" cy="3790950"/>
    <xdr:pic>
      <xdr:nvPicPr>
        <xdr:cNvPr id="0" name="image3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</xdr:row>
      <xdr:rowOff>38100</xdr:rowOff>
    </xdr:from>
    <xdr:ext cx="1466850" cy="981075"/>
    <xdr:pic>
      <xdr:nvPicPr>
        <xdr:cNvPr id="0" name="image3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7</xdr:row>
      <xdr:rowOff>47625</xdr:rowOff>
    </xdr:from>
    <xdr:ext cx="1466850" cy="981075"/>
    <xdr:pic>
      <xdr:nvPicPr>
        <xdr:cNvPr id="0" name="image35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8</xdr:row>
      <xdr:rowOff>104775</xdr:rowOff>
    </xdr:from>
    <xdr:ext cx="1381125" cy="914400"/>
    <xdr:pic>
      <xdr:nvPicPr>
        <xdr:cNvPr id="0" name="image50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9</xdr:row>
      <xdr:rowOff>47625</xdr:rowOff>
    </xdr:from>
    <xdr:ext cx="1495425" cy="990600"/>
    <xdr:pic>
      <xdr:nvPicPr>
        <xdr:cNvPr id="0" name="image32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10</xdr:row>
      <xdr:rowOff>85725</xdr:rowOff>
    </xdr:from>
    <xdr:ext cx="1409700" cy="933450"/>
    <xdr:pic>
      <xdr:nvPicPr>
        <xdr:cNvPr id="0" name="image41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11</xdr:row>
      <xdr:rowOff>57150</xdr:rowOff>
    </xdr:from>
    <xdr:ext cx="1447800" cy="952500"/>
    <xdr:pic>
      <xdr:nvPicPr>
        <xdr:cNvPr id="0" name="image60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12</xdr:row>
      <xdr:rowOff>47625</xdr:rowOff>
    </xdr:from>
    <xdr:ext cx="1524000" cy="1009650"/>
    <xdr:pic>
      <xdr:nvPicPr>
        <xdr:cNvPr id="0" name="image43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13</xdr:row>
      <xdr:rowOff>85725</xdr:rowOff>
    </xdr:from>
    <xdr:ext cx="1371600" cy="914400"/>
    <xdr:pic>
      <xdr:nvPicPr>
        <xdr:cNvPr id="0" name="image55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14</xdr:row>
      <xdr:rowOff>38100</xdr:rowOff>
    </xdr:from>
    <xdr:ext cx="1504950" cy="990600"/>
    <xdr:pic>
      <xdr:nvPicPr>
        <xdr:cNvPr id="0" name="image58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15</xdr:row>
      <xdr:rowOff>57150</xdr:rowOff>
    </xdr:from>
    <xdr:ext cx="1514475" cy="1000125"/>
    <xdr:pic>
      <xdr:nvPicPr>
        <xdr:cNvPr id="0" name="image48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16</xdr:row>
      <xdr:rowOff>47625</xdr:rowOff>
    </xdr:from>
    <xdr:ext cx="1524000" cy="1019175"/>
    <xdr:pic>
      <xdr:nvPicPr>
        <xdr:cNvPr id="0" name="image53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17</xdr:row>
      <xdr:rowOff>47625</xdr:rowOff>
    </xdr:from>
    <xdr:ext cx="1466850" cy="971550"/>
    <xdr:pic>
      <xdr:nvPicPr>
        <xdr:cNvPr id="0" name="image44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18</xdr:row>
      <xdr:rowOff>66675</xdr:rowOff>
    </xdr:from>
    <xdr:ext cx="1419225" cy="942975"/>
    <xdr:pic>
      <xdr:nvPicPr>
        <xdr:cNvPr id="0" name="image45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19</xdr:row>
      <xdr:rowOff>47625</xdr:rowOff>
    </xdr:from>
    <xdr:ext cx="1447800" cy="962025"/>
    <xdr:pic>
      <xdr:nvPicPr>
        <xdr:cNvPr id="0" name="image56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20</xdr:row>
      <xdr:rowOff>47625</xdr:rowOff>
    </xdr:from>
    <xdr:ext cx="1466850" cy="971550"/>
    <xdr:pic>
      <xdr:nvPicPr>
        <xdr:cNvPr id="0" name="image47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21</xdr:row>
      <xdr:rowOff>57150</xdr:rowOff>
    </xdr:from>
    <xdr:ext cx="1409700" cy="942975"/>
    <xdr:pic>
      <xdr:nvPicPr>
        <xdr:cNvPr id="0" name="image52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22</xdr:row>
      <xdr:rowOff>57150</xdr:rowOff>
    </xdr:from>
    <xdr:ext cx="1457325" cy="971550"/>
    <xdr:pic>
      <xdr:nvPicPr>
        <xdr:cNvPr id="0" name="image51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23</xdr:row>
      <xdr:rowOff>85725</xdr:rowOff>
    </xdr:from>
    <xdr:ext cx="1371600" cy="914400"/>
    <xdr:pic>
      <xdr:nvPicPr>
        <xdr:cNvPr id="0" name="image49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24</xdr:row>
      <xdr:rowOff>28575</xdr:rowOff>
    </xdr:from>
    <xdr:ext cx="1495425" cy="990600"/>
    <xdr:pic>
      <xdr:nvPicPr>
        <xdr:cNvPr id="0" name="image59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25</xdr:row>
      <xdr:rowOff>47625</xdr:rowOff>
    </xdr:from>
    <xdr:ext cx="1524000" cy="1019175"/>
    <xdr:pic>
      <xdr:nvPicPr>
        <xdr:cNvPr id="0" name="image54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26</xdr:row>
      <xdr:rowOff>47625</xdr:rowOff>
    </xdr:from>
    <xdr:ext cx="1447800" cy="962025"/>
    <xdr:pic>
      <xdr:nvPicPr>
        <xdr:cNvPr id="0" name="image84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27</xdr:row>
      <xdr:rowOff>66675</xdr:rowOff>
    </xdr:from>
    <xdr:ext cx="1419225" cy="952500"/>
    <xdr:pic>
      <xdr:nvPicPr>
        <xdr:cNvPr id="0" name="image67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28</xdr:row>
      <xdr:rowOff>47625</xdr:rowOff>
    </xdr:from>
    <xdr:ext cx="1447800" cy="971550"/>
    <xdr:pic>
      <xdr:nvPicPr>
        <xdr:cNvPr id="0" name="image57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29</xdr:row>
      <xdr:rowOff>57150</xdr:rowOff>
    </xdr:from>
    <xdr:ext cx="1457325" cy="971550"/>
    <xdr:pic>
      <xdr:nvPicPr>
        <xdr:cNvPr id="0" name="image61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30</xdr:row>
      <xdr:rowOff>47625</xdr:rowOff>
    </xdr:from>
    <xdr:ext cx="1485900" cy="981075"/>
    <xdr:pic>
      <xdr:nvPicPr>
        <xdr:cNvPr id="0" name="image78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31</xdr:row>
      <xdr:rowOff>47625</xdr:rowOff>
    </xdr:from>
    <xdr:ext cx="1457325" cy="971550"/>
    <xdr:pic>
      <xdr:nvPicPr>
        <xdr:cNvPr id="0" name="image73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32</xdr:row>
      <xdr:rowOff>28575</xdr:rowOff>
    </xdr:from>
    <xdr:ext cx="1485900" cy="990600"/>
    <xdr:pic>
      <xdr:nvPicPr>
        <xdr:cNvPr id="0" name="image65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33</xdr:row>
      <xdr:rowOff>95250</xdr:rowOff>
    </xdr:from>
    <xdr:ext cx="1419225" cy="933450"/>
    <xdr:pic>
      <xdr:nvPicPr>
        <xdr:cNvPr id="0" name="image62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34</xdr:row>
      <xdr:rowOff>28575</xdr:rowOff>
    </xdr:from>
    <xdr:ext cx="1504950" cy="990600"/>
    <xdr:pic>
      <xdr:nvPicPr>
        <xdr:cNvPr id="0" name="image79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36</xdr:row>
      <xdr:rowOff>38100</xdr:rowOff>
    </xdr:from>
    <xdr:ext cx="1485900" cy="990600"/>
    <xdr:pic>
      <xdr:nvPicPr>
        <xdr:cNvPr id="0" name="image66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38</xdr:row>
      <xdr:rowOff>47625</xdr:rowOff>
    </xdr:from>
    <xdr:ext cx="1495425" cy="990600"/>
    <xdr:pic>
      <xdr:nvPicPr>
        <xdr:cNvPr id="0" name="image69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39</xdr:row>
      <xdr:rowOff>47625</xdr:rowOff>
    </xdr:from>
    <xdr:ext cx="1438275" cy="962025"/>
    <xdr:pic>
      <xdr:nvPicPr>
        <xdr:cNvPr id="0" name="image70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40</xdr:row>
      <xdr:rowOff>47625</xdr:rowOff>
    </xdr:from>
    <xdr:ext cx="1457325" cy="981075"/>
    <xdr:pic>
      <xdr:nvPicPr>
        <xdr:cNvPr id="0" name="image82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41</xdr:row>
      <xdr:rowOff>57150</xdr:rowOff>
    </xdr:from>
    <xdr:ext cx="1419225" cy="942975"/>
    <xdr:pic>
      <xdr:nvPicPr>
        <xdr:cNvPr id="0" name="image63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42</xdr:row>
      <xdr:rowOff>47625</xdr:rowOff>
    </xdr:from>
    <xdr:ext cx="1438275" cy="962025"/>
    <xdr:pic>
      <xdr:nvPicPr>
        <xdr:cNvPr id="0" name="image72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43</xdr:row>
      <xdr:rowOff>66675</xdr:rowOff>
    </xdr:from>
    <xdr:ext cx="1419225" cy="962025"/>
    <xdr:pic>
      <xdr:nvPicPr>
        <xdr:cNvPr id="0" name="image81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44</xdr:row>
      <xdr:rowOff>38100</xdr:rowOff>
    </xdr:from>
    <xdr:ext cx="1485900" cy="990600"/>
    <xdr:pic>
      <xdr:nvPicPr>
        <xdr:cNvPr id="0" name="image68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45</xdr:row>
      <xdr:rowOff>28575</xdr:rowOff>
    </xdr:from>
    <xdr:ext cx="1495425" cy="981075"/>
    <xdr:pic>
      <xdr:nvPicPr>
        <xdr:cNvPr id="0" name="image71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19050</xdr:colOff>
      <xdr:row>1</xdr:row>
      <xdr:rowOff>38100</xdr:rowOff>
    </xdr:from>
    <xdr:ext cx="20478750" cy="3771900"/>
    <xdr:pic>
      <xdr:nvPicPr>
        <xdr:cNvPr id="0" name="image88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5</xdr:row>
      <xdr:rowOff>95250</xdr:rowOff>
    </xdr:from>
    <xdr:ext cx="1390650" cy="923925"/>
    <xdr:pic>
      <xdr:nvPicPr>
        <xdr:cNvPr id="0" name="image7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6</xdr:row>
      <xdr:rowOff>95250</xdr:rowOff>
    </xdr:from>
    <xdr:ext cx="1343025" cy="895350"/>
    <xdr:pic>
      <xdr:nvPicPr>
        <xdr:cNvPr id="0" name="image7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7</xdr:row>
      <xdr:rowOff>85725</xdr:rowOff>
    </xdr:from>
    <xdr:ext cx="1352550" cy="904875"/>
    <xdr:pic>
      <xdr:nvPicPr>
        <xdr:cNvPr id="0" name="image6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38100</xdr:colOff>
      <xdr:row>5</xdr:row>
      <xdr:rowOff>66675</xdr:rowOff>
    </xdr:from>
    <xdr:ext cx="1457325" cy="971550"/>
    <xdr:pic>
      <xdr:nvPicPr>
        <xdr:cNvPr id="0" name="image7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7</xdr:row>
      <xdr:rowOff>66675</xdr:rowOff>
    </xdr:from>
    <xdr:ext cx="1485900" cy="971550"/>
    <xdr:pic>
      <xdr:nvPicPr>
        <xdr:cNvPr id="0" name="image9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8</xdr:row>
      <xdr:rowOff>66675</xdr:rowOff>
    </xdr:from>
    <xdr:ext cx="1457325" cy="952500"/>
    <xdr:pic>
      <xdr:nvPicPr>
        <xdr:cNvPr id="0" name="image86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9</xdr:row>
      <xdr:rowOff>66675</xdr:rowOff>
    </xdr:from>
    <xdr:ext cx="1428750" cy="952500"/>
    <xdr:pic>
      <xdr:nvPicPr>
        <xdr:cNvPr id="0" name="image87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10</xdr:row>
      <xdr:rowOff>66675</xdr:rowOff>
    </xdr:from>
    <xdr:ext cx="1485900" cy="971550"/>
    <xdr:pic>
      <xdr:nvPicPr>
        <xdr:cNvPr id="0" name="image75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11</xdr:row>
      <xdr:rowOff>76200</xdr:rowOff>
    </xdr:from>
    <xdr:ext cx="1419225" cy="933450"/>
    <xdr:pic>
      <xdr:nvPicPr>
        <xdr:cNvPr id="0" name="image92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12</xdr:row>
      <xdr:rowOff>95250</xdr:rowOff>
    </xdr:from>
    <xdr:ext cx="1447800" cy="933450"/>
    <xdr:pic>
      <xdr:nvPicPr>
        <xdr:cNvPr id="0" name="image89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13</xdr:row>
      <xdr:rowOff>76200</xdr:rowOff>
    </xdr:from>
    <xdr:ext cx="1352550" cy="904875"/>
    <xdr:pic>
      <xdr:nvPicPr>
        <xdr:cNvPr id="0" name="image91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14</xdr:row>
      <xdr:rowOff>123825</xdr:rowOff>
    </xdr:from>
    <xdr:ext cx="1333500" cy="895350"/>
    <xdr:pic>
      <xdr:nvPicPr>
        <xdr:cNvPr id="0" name="image83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15</xdr:row>
      <xdr:rowOff>95250</xdr:rowOff>
    </xdr:from>
    <xdr:ext cx="1447800" cy="933450"/>
    <xdr:pic>
      <xdr:nvPicPr>
        <xdr:cNvPr id="0" name="image85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16</xdr:row>
      <xdr:rowOff>47625</xdr:rowOff>
    </xdr:from>
    <xdr:ext cx="1419225" cy="952500"/>
    <xdr:pic>
      <xdr:nvPicPr>
        <xdr:cNvPr id="0" name="image93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17</xdr:row>
      <xdr:rowOff>47625</xdr:rowOff>
    </xdr:from>
    <xdr:ext cx="1362075" cy="904875"/>
    <xdr:pic>
      <xdr:nvPicPr>
        <xdr:cNvPr id="0" name="image80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18</xdr:row>
      <xdr:rowOff>47625</xdr:rowOff>
    </xdr:from>
    <xdr:ext cx="1428750" cy="952500"/>
    <xdr:pic>
      <xdr:nvPicPr>
        <xdr:cNvPr id="0" name="image97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20</xdr:row>
      <xdr:rowOff>76200</xdr:rowOff>
    </xdr:from>
    <xdr:ext cx="1362075" cy="904875"/>
    <xdr:pic>
      <xdr:nvPicPr>
        <xdr:cNvPr id="0" name="image7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22</xdr:row>
      <xdr:rowOff>28575</xdr:rowOff>
    </xdr:from>
    <xdr:ext cx="1485900" cy="971550"/>
    <xdr:pic>
      <xdr:nvPicPr>
        <xdr:cNvPr id="0" name="image9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23</xdr:row>
      <xdr:rowOff>38100</xdr:rowOff>
    </xdr:from>
    <xdr:ext cx="1457325" cy="952500"/>
    <xdr:pic>
      <xdr:nvPicPr>
        <xdr:cNvPr id="0" name="image86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24</xdr:row>
      <xdr:rowOff>57150</xdr:rowOff>
    </xdr:from>
    <xdr:ext cx="1428750" cy="952500"/>
    <xdr:pic>
      <xdr:nvPicPr>
        <xdr:cNvPr id="0" name="image87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25</xdr:row>
      <xdr:rowOff>28575</xdr:rowOff>
    </xdr:from>
    <xdr:ext cx="1485900" cy="971550"/>
    <xdr:pic>
      <xdr:nvPicPr>
        <xdr:cNvPr id="0" name="image75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26</xdr:row>
      <xdr:rowOff>38100</xdr:rowOff>
    </xdr:from>
    <xdr:ext cx="1419225" cy="933450"/>
    <xdr:pic>
      <xdr:nvPicPr>
        <xdr:cNvPr id="0" name="image92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27</xdr:row>
      <xdr:rowOff>38100</xdr:rowOff>
    </xdr:from>
    <xdr:ext cx="1447800" cy="933450"/>
    <xdr:pic>
      <xdr:nvPicPr>
        <xdr:cNvPr id="0" name="image89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28</xdr:row>
      <xdr:rowOff>76200</xdr:rowOff>
    </xdr:from>
    <xdr:ext cx="1352550" cy="904875"/>
    <xdr:pic>
      <xdr:nvPicPr>
        <xdr:cNvPr id="0" name="image91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29</xdr:row>
      <xdr:rowOff>66675</xdr:rowOff>
    </xdr:from>
    <xdr:ext cx="1333500" cy="895350"/>
    <xdr:pic>
      <xdr:nvPicPr>
        <xdr:cNvPr id="0" name="image83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30</xdr:row>
      <xdr:rowOff>66675</xdr:rowOff>
    </xdr:from>
    <xdr:ext cx="1447800" cy="933450"/>
    <xdr:pic>
      <xdr:nvPicPr>
        <xdr:cNvPr id="0" name="image85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31</xdr:row>
      <xdr:rowOff>57150</xdr:rowOff>
    </xdr:from>
    <xdr:ext cx="1419225" cy="952500"/>
    <xdr:pic>
      <xdr:nvPicPr>
        <xdr:cNvPr id="0" name="image93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32</xdr:row>
      <xdr:rowOff>95250</xdr:rowOff>
    </xdr:from>
    <xdr:ext cx="1362075" cy="904875"/>
    <xdr:pic>
      <xdr:nvPicPr>
        <xdr:cNvPr id="0" name="image80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33</xdr:row>
      <xdr:rowOff>47625</xdr:rowOff>
    </xdr:from>
    <xdr:ext cx="1428750" cy="952500"/>
    <xdr:pic>
      <xdr:nvPicPr>
        <xdr:cNvPr id="0" name="image97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</xdr:row>
      <xdr:rowOff>38100</xdr:rowOff>
    </xdr:from>
    <xdr:ext cx="20716875" cy="3819525"/>
    <xdr:pic>
      <xdr:nvPicPr>
        <xdr:cNvPr id="0" name="image94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95250</xdr:colOff>
      <xdr:row>1</xdr:row>
      <xdr:rowOff>28575</xdr:rowOff>
    </xdr:from>
    <xdr:ext cx="20850225" cy="3838575"/>
    <xdr:pic>
      <xdr:nvPicPr>
        <xdr:cNvPr id="0" name="image10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6</xdr:row>
      <xdr:rowOff>57150</xdr:rowOff>
    </xdr:from>
    <xdr:ext cx="1514475" cy="990600"/>
    <xdr:pic>
      <xdr:nvPicPr>
        <xdr:cNvPr id="0" name="image100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8</xdr:row>
      <xdr:rowOff>38100</xdr:rowOff>
    </xdr:from>
    <xdr:ext cx="1447800" cy="971550"/>
    <xdr:pic>
      <xdr:nvPicPr>
        <xdr:cNvPr id="0" name="image109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9</xdr:row>
      <xdr:rowOff>76200</xdr:rowOff>
    </xdr:from>
    <xdr:ext cx="1419225" cy="942975"/>
    <xdr:pic>
      <xdr:nvPicPr>
        <xdr:cNvPr id="0" name="image103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10</xdr:row>
      <xdr:rowOff>57150</xdr:rowOff>
    </xdr:from>
    <xdr:ext cx="1504950" cy="1000125"/>
    <xdr:pic>
      <xdr:nvPicPr>
        <xdr:cNvPr id="0" name="image99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13</xdr:row>
      <xdr:rowOff>47625</xdr:rowOff>
    </xdr:from>
    <xdr:ext cx="1466850" cy="971550"/>
    <xdr:pic>
      <xdr:nvPicPr>
        <xdr:cNvPr id="0" name="image105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15</xdr:row>
      <xdr:rowOff>57150</xdr:rowOff>
    </xdr:from>
    <xdr:ext cx="1457325" cy="971550"/>
    <xdr:pic>
      <xdr:nvPicPr>
        <xdr:cNvPr id="0" name="image98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16</xdr:row>
      <xdr:rowOff>38100</xdr:rowOff>
    </xdr:from>
    <xdr:ext cx="1419225" cy="952500"/>
    <xdr:pic>
      <xdr:nvPicPr>
        <xdr:cNvPr id="0" name="image106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17</xdr:row>
      <xdr:rowOff>57150</xdr:rowOff>
    </xdr:from>
    <xdr:ext cx="1400175" cy="933450"/>
    <xdr:pic>
      <xdr:nvPicPr>
        <xdr:cNvPr id="0" name="image95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21</xdr:row>
      <xdr:rowOff>47625</xdr:rowOff>
    </xdr:from>
    <xdr:ext cx="1466850" cy="981075"/>
    <xdr:pic>
      <xdr:nvPicPr>
        <xdr:cNvPr id="0" name="image100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23</xdr:row>
      <xdr:rowOff>47625</xdr:rowOff>
    </xdr:from>
    <xdr:ext cx="1457325" cy="971550"/>
    <xdr:pic>
      <xdr:nvPicPr>
        <xdr:cNvPr id="0" name="image109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24</xdr:row>
      <xdr:rowOff>28575</xdr:rowOff>
    </xdr:from>
    <xdr:ext cx="1485900" cy="990600"/>
    <xdr:pic>
      <xdr:nvPicPr>
        <xdr:cNvPr id="0" name="image103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25</xdr:row>
      <xdr:rowOff>47625</xdr:rowOff>
    </xdr:from>
    <xdr:ext cx="1466850" cy="971550"/>
    <xdr:pic>
      <xdr:nvPicPr>
        <xdr:cNvPr id="0" name="image99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28</xdr:row>
      <xdr:rowOff>47625</xdr:rowOff>
    </xdr:from>
    <xdr:ext cx="1419225" cy="942975"/>
    <xdr:pic>
      <xdr:nvPicPr>
        <xdr:cNvPr id="0" name="image105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30</xdr:row>
      <xdr:rowOff>38100</xdr:rowOff>
    </xdr:from>
    <xdr:ext cx="1466850" cy="971550"/>
    <xdr:pic>
      <xdr:nvPicPr>
        <xdr:cNvPr id="0" name="image98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31</xdr:row>
      <xdr:rowOff>47625</xdr:rowOff>
    </xdr:from>
    <xdr:ext cx="1466850" cy="971550"/>
    <xdr:pic>
      <xdr:nvPicPr>
        <xdr:cNvPr id="0" name="image106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32</xdr:row>
      <xdr:rowOff>38100</xdr:rowOff>
    </xdr:from>
    <xdr:ext cx="1428750" cy="952500"/>
    <xdr:pic>
      <xdr:nvPicPr>
        <xdr:cNvPr id="0" name="image95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95250</xdr:colOff>
      <xdr:row>6</xdr:row>
      <xdr:rowOff>57150</xdr:rowOff>
    </xdr:from>
    <xdr:ext cx="1438275" cy="952500"/>
    <xdr:pic>
      <xdr:nvPicPr>
        <xdr:cNvPr id="0" name="image11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8</xdr:row>
      <xdr:rowOff>85725</xdr:rowOff>
    </xdr:from>
    <xdr:ext cx="1219200" cy="923925"/>
    <xdr:pic>
      <xdr:nvPicPr>
        <xdr:cNvPr id="0" name="image108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9</xdr:row>
      <xdr:rowOff>76200</xdr:rowOff>
    </xdr:from>
    <xdr:ext cx="1238250" cy="933450"/>
    <xdr:pic>
      <xdr:nvPicPr>
        <xdr:cNvPr id="0" name="image96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</xdr:row>
      <xdr:rowOff>76200</xdr:rowOff>
    </xdr:from>
    <xdr:ext cx="1257300" cy="942975"/>
    <xdr:pic>
      <xdr:nvPicPr>
        <xdr:cNvPr id="0" name="image101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</xdr:row>
      <xdr:rowOff>66675</xdr:rowOff>
    </xdr:from>
    <xdr:ext cx="1257300" cy="952500"/>
    <xdr:pic>
      <xdr:nvPicPr>
        <xdr:cNvPr id="0" name="image107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14</xdr:row>
      <xdr:rowOff>57150</xdr:rowOff>
    </xdr:from>
    <xdr:ext cx="1409700" cy="933450"/>
    <xdr:pic>
      <xdr:nvPicPr>
        <xdr:cNvPr id="0" name="image102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16</xdr:row>
      <xdr:rowOff>47625</xdr:rowOff>
    </xdr:from>
    <xdr:ext cx="1247775" cy="942975"/>
    <xdr:pic>
      <xdr:nvPicPr>
        <xdr:cNvPr id="0" name="image11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17</xdr:row>
      <xdr:rowOff>114300</xdr:rowOff>
    </xdr:from>
    <xdr:ext cx="1162050" cy="876300"/>
    <xdr:pic>
      <xdr:nvPicPr>
        <xdr:cNvPr id="0" name="image115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18</xdr:row>
      <xdr:rowOff>66675</xdr:rowOff>
    </xdr:from>
    <xdr:ext cx="1257300" cy="952500"/>
    <xdr:pic>
      <xdr:nvPicPr>
        <xdr:cNvPr id="0" name="image111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21</xdr:row>
      <xdr:rowOff>95250</xdr:rowOff>
    </xdr:from>
    <xdr:ext cx="1343025" cy="895350"/>
    <xdr:pic>
      <xdr:nvPicPr>
        <xdr:cNvPr id="0" name="image123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23</xdr:row>
      <xdr:rowOff>57150</xdr:rowOff>
    </xdr:from>
    <xdr:ext cx="1257300" cy="952500"/>
    <xdr:pic>
      <xdr:nvPicPr>
        <xdr:cNvPr id="0" name="image119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24</xdr:row>
      <xdr:rowOff>76200</xdr:rowOff>
    </xdr:from>
    <xdr:ext cx="1190625" cy="904875"/>
    <xdr:pic>
      <xdr:nvPicPr>
        <xdr:cNvPr id="0" name="image124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27</xdr:row>
      <xdr:rowOff>66675</xdr:rowOff>
    </xdr:from>
    <xdr:ext cx="1428750" cy="952500"/>
    <xdr:pic>
      <xdr:nvPicPr>
        <xdr:cNvPr id="0" name="image121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29</xdr:row>
      <xdr:rowOff>66675</xdr:rowOff>
    </xdr:from>
    <xdr:ext cx="1247775" cy="923925"/>
    <xdr:pic>
      <xdr:nvPicPr>
        <xdr:cNvPr id="0" name="image114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30</xdr:row>
      <xdr:rowOff>95250</xdr:rowOff>
    </xdr:from>
    <xdr:ext cx="1219200" cy="904875"/>
    <xdr:pic>
      <xdr:nvPicPr>
        <xdr:cNvPr id="0" name="image116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35</xdr:row>
      <xdr:rowOff>66675</xdr:rowOff>
    </xdr:from>
    <xdr:ext cx="1428750" cy="952500"/>
    <xdr:pic>
      <xdr:nvPicPr>
        <xdr:cNvPr id="0" name="image122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37</xdr:row>
      <xdr:rowOff>57150</xdr:rowOff>
    </xdr:from>
    <xdr:ext cx="1285875" cy="942975"/>
    <xdr:pic>
      <xdr:nvPicPr>
        <xdr:cNvPr id="0" name="image110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38</xdr:row>
      <xdr:rowOff>76200</xdr:rowOff>
    </xdr:from>
    <xdr:ext cx="1257300" cy="942975"/>
    <xdr:pic>
      <xdr:nvPicPr>
        <xdr:cNvPr id="0" name="image118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40</xdr:row>
      <xdr:rowOff>57150</xdr:rowOff>
    </xdr:from>
    <xdr:ext cx="1400175" cy="933450"/>
    <xdr:pic>
      <xdr:nvPicPr>
        <xdr:cNvPr id="0" name="image122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42</xdr:row>
      <xdr:rowOff>57150</xdr:rowOff>
    </xdr:from>
    <xdr:ext cx="1323975" cy="990600"/>
    <xdr:pic>
      <xdr:nvPicPr>
        <xdr:cNvPr id="0" name="image110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43</xdr:row>
      <xdr:rowOff>57150</xdr:rowOff>
    </xdr:from>
    <xdr:ext cx="1238250" cy="923925"/>
    <xdr:pic>
      <xdr:nvPicPr>
        <xdr:cNvPr id="0" name="image118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45</xdr:row>
      <xdr:rowOff>57150</xdr:rowOff>
    </xdr:from>
    <xdr:ext cx="1257300" cy="942975"/>
    <xdr:pic>
      <xdr:nvPicPr>
        <xdr:cNvPr id="0" name="image120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</xdr:row>
      <xdr:rowOff>19050</xdr:rowOff>
    </xdr:from>
    <xdr:ext cx="21012150" cy="3829050"/>
    <xdr:pic>
      <xdr:nvPicPr>
        <xdr:cNvPr id="0" name="image117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1.88"/>
    <col customWidth="1" min="2" max="12" width="15.5"/>
    <col customWidth="1" min="13" max="13" width="22.0"/>
    <col customWidth="1" min="14" max="14" width="26.13"/>
    <col customWidth="1" min="15" max="16" width="8.88"/>
    <col customWidth="1" min="17" max="17" width="31.0"/>
    <col customWidth="1" min="18" max="18" width="23.25"/>
    <col customWidth="1" min="19" max="19" width="30.5"/>
    <col customWidth="1" min="20" max="26" width="8.88"/>
  </cols>
  <sheetData>
    <row r="1" ht="45.0" customHeight="1">
      <c r="A1" s="1" t="s">
        <v>0</v>
      </c>
      <c r="B1" s="2"/>
      <c r="C1" s="2"/>
      <c r="D1" s="2"/>
      <c r="E1" s="2"/>
      <c r="F1" s="3"/>
      <c r="G1" s="4" t="s">
        <v>1</v>
      </c>
      <c r="H1" s="5"/>
      <c r="I1" s="6"/>
      <c r="J1" s="5"/>
      <c r="K1" s="5"/>
      <c r="L1" s="5"/>
      <c r="M1" s="5"/>
      <c r="N1" s="7"/>
    </row>
    <row r="2" ht="45.0" customHeight="1">
      <c r="A2" s="8"/>
      <c r="F2" s="9"/>
      <c r="G2" s="10" t="s">
        <v>2</v>
      </c>
      <c r="H2" s="11"/>
      <c r="I2" s="12"/>
      <c r="J2" s="11"/>
      <c r="K2" s="11"/>
      <c r="L2" s="11"/>
      <c r="M2" s="11"/>
      <c r="N2" s="13"/>
    </row>
    <row r="3" ht="45.0" customHeight="1">
      <c r="A3" s="8"/>
      <c r="F3" s="9"/>
      <c r="G3" s="10" t="s">
        <v>3</v>
      </c>
      <c r="H3" s="11"/>
      <c r="I3" s="12"/>
      <c r="J3" s="11"/>
      <c r="K3" s="11"/>
      <c r="L3" s="11"/>
      <c r="M3" s="11"/>
      <c r="N3" s="13"/>
    </row>
    <row r="4" ht="45.0" customHeight="1">
      <c r="A4" s="8"/>
      <c r="F4" s="9"/>
      <c r="G4" s="10" t="s">
        <v>4</v>
      </c>
      <c r="H4" s="11"/>
      <c r="I4" s="12"/>
      <c r="J4" s="11"/>
      <c r="K4" s="11"/>
      <c r="L4" s="11"/>
      <c r="M4" s="11"/>
      <c r="N4" s="13"/>
    </row>
    <row r="5" ht="45.75" customHeight="1">
      <c r="A5" s="14"/>
      <c r="B5" s="15"/>
      <c r="C5" s="15"/>
      <c r="D5" s="15"/>
      <c r="E5" s="15"/>
      <c r="F5" s="16"/>
      <c r="G5" s="17" t="s">
        <v>5</v>
      </c>
      <c r="H5" s="18"/>
      <c r="I5" s="19"/>
      <c r="J5" s="18"/>
      <c r="K5" s="18"/>
      <c r="L5" s="18"/>
      <c r="M5" s="18"/>
      <c r="N5" s="20"/>
    </row>
    <row r="6" ht="40.5" customHeight="1">
      <c r="A6" s="21" t="s">
        <v>6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</row>
    <row r="7" ht="48.0" customHeight="1">
      <c r="A7" s="23" t="s">
        <v>7</v>
      </c>
      <c r="B7" s="24" t="s">
        <v>8</v>
      </c>
      <c r="C7" s="25" t="s">
        <v>9</v>
      </c>
      <c r="D7" s="26" t="s">
        <v>10</v>
      </c>
      <c r="E7" s="27" t="s">
        <v>11</v>
      </c>
      <c r="F7" s="28" t="s">
        <v>12</v>
      </c>
      <c r="G7" s="29" t="s">
        <v>13</v>
      </c>
      <c r="H7" s="30" t="s">
        <v>14</v>
      </c>
      <c r="I7" s="31" t="s">
        <v>15</v>
      </c>
      <c r="J7" s="32" t="s">
        <v>16</v>
      </c>
      <c r="K7" s="33" t="s">
        <v>17</v>
      </c>
      <c r="L7" s="34" t="s">
        <v>18</v>
      </c>
      <c r="M7" s="35" t="s">
        <v>19</v>
      </c>
      <c r="N7" s="36" t="s">
        <v>20</v>
      </c>
      <c r="O7" s="22"/>
      <c r="P7" s="22"/>
      <c r="Q7" s="37" t="s">
        <v>21</v>
      </c>
      <c r="R7" s="38" t="s">
        <v>19</v>
      </c>
      <c r="S7" s="39" t="s">
        <v>20</v>
      </c>
      <c r="T7" s="22"/>
      <c r="U7" s="22"/>
      <c r="V7" s="22"/>
      <c r="W7" s="22"/>
      <c r="X7" s="22"/>
      <c r="Y7" s="22"/>
      <c r="Z7" s="22"/>
    </row>
    <row r="8" ht="39.75" customHeight="1">
      <c r="A8" s="40" t="s">
        <v>22</v>
      </c>
      <c r="B8" s="41">
        <f>SUM(COINS!F8:F14)+SUM(COINS!F6*7)</f>
        <v>0</v>
      </c>
      <c r="C8" s="42">
        <f>SUM(COINS!G8:G14)+SUM(COINS!G6*7)</f>
        <v>0</v>
      </c>
      <c r="D8" s="43">
        <f>SUM(COINS!H8:H14)+SUM(COINS!H6*7)</f>
        <v>0</v>
      </c>
      <c r="E8" s="44">
        <f>SUM(COINS!I8:I14)+SUM(COINS!I6*7)</f>
        <v>0</v>
      </c>
      <c r="F8" s="45">
        <f>SUM(COINS!J8:J14)+SUM(COINS!J6*7)</f>
        <v>0</v>
      </c>
      <c r="G8" s="46">
        <f>SUM(COINS!K8:K14)+SUM(COINS!K6*7)</f>
        <v>0</v>
      </c>
      <c r="H8" s="47">
        <f>SUM(COINS!L8:L14)+SUM(COINS!L6*7)</f>
        <v>0</v>
      </c>
      <c r="I8" s="48">
        <f>SUM(COINS!M8:M14)+SUM(COINS!M6*7)</f>
        <v>0</v>
      </c>
      <c r="J8" s="49">
        <f>SUM(COINS!N8:N14)+SUM(COINS!N6*7)</f>
        <v>0</v>
      </c>
      <c r="K8" s="50">
        <f>SUM(COINS!O8:O14)+SUM(COINS!O6*7)</f>
        <v>0</v>
      </c>
      <c r="L8" s="51"/>
      <c r="M8" s="52">
        <f t="array" ref="M8">SUM(COINS!D8:D14*COINS!Q8:Q14)+SUM(COINS!Q6*COINS!D6)</f>
        <v>0</v>
      </c>
      <c r="N8" s="53">
        <f>SUM(COINS!R8:R14)+COINS!R6</f>
        <v>0</v>
      </c>
      <c r="O8" s="22"/>
      <c r="P8" s="22"/>
      <c r="Q8" s="54" t="s">
        <v>23</v>
      </c>
      <c r="R8" s="55">
        <f t="shared" ref="R8:S8" si="1">M8+M13+M18+M23</f>
        <v>0</v>
      </c>
      <c r="S8" s="56">
        <f t="shared" si="1"/>
        <v>0</v>
      </c>
      <c r="T8" s="22"/>
      <c r="U8" s="22"/>
      <c r="V8" s="22"/>
      <c r="W8" s="22"/>
      <c r="X8" s="22"/>
      <c r="Y8" s="22"/>
      <c r="Z8" s="22"/>
    </row>
    <row r="9" ht="39.75" customHeight="1">
      <c r="A9" s="40" t="s">
        <v>24</v>
      </c>
      <c r="B9" s="57">
        <f>SUM(COINS!F16:F18,COINS!F20,COINS!F21)</f>
        <v>0</v>
      </c>
      <c r="C9" s="58">
        <f>SUM(COINS!G16:G18,COINS!G20,COINS!G21)</f>
        <v>0</v>
      </c>
      <c r="D9" s="59">
        <f>SUM(COINS!H16:H18,COINS!H20,COINS!H21)</f>
        <v>0</v>
      </c>
      <c r="E9" s="60">
        <f>SUM(COINS!I16:I18,COINS!I20,COINS!I21)</f>
        <v>0</v>
      </c>
      <c r="F9" s="61">
        <f>SUM(COINS!J16:J18,COINS!J20,COINS!J21)</f>
        <v>0</v>
      </c>
      <c r="G9" s="62">
        <f>SUM(COINS!K16:K18,COINS!K20,COINS!K21)</f>
        <v>0</v>
      </c>
      <c r="H9" s="63">
        <f>SUM(COINS!L16:L18,COINS!L20,COINS!L21)</f>
        <v>0</v>
      </c>
      <c r="I9" s="64">
        <f>SUM(COINS!M16:M18,COINS!M20,COINS!M21)</f>
        <v>0</v>
      </c>
      <c r="J9" s="65">
        <f>SUM(COINS!N16:N18,COINS!N20,COINS!N21)</f>
        <v>0</v>
      </c>
      <c r="K9" s="66">
        <f>SUM(COINS!O16:O18,COINS!O20,COINS!O21)</f>
        <v>0</v>
      </c>
      <c r="L9" s="67">
        <f>SUM(COINS!P16:P18,COINS!P20,COINS!P21)</f>
        <v>0</v>
      </c>
      <c r="M9" s="52">
        <f>SUM(B9:L9)</f>
        <v>0</v>
      </c>
      <c r="N9" s="68">
        <f>SUM(COINS!R16:R18,COINS!R20,COINS!R21)</f>
        <v>0</v>
      </c>
      <c r="O9" s="22"/>
      <c r="P9" s="22"/>
      <c r="Q9" s="54" t="s">
        <v>25</v>
      </c>
      <c r="R9" s="55">
        <f t="shared" ref="R9:S9" si="2">M9+M14+M19+M35</f>
        <v>0</v>
      </c>
      <c r="S9" s="56">
        <f t="shared" si="2"/>
        <v>0</v>
      </c>
      <c r="T9" s="22"/>
      <c r="U9" s="22"/>
      <c r="V9" s="22"/>
      <c r="W9" s="22"/>
      <c r="X9" s="22"/>
      <c r="Y9" s="22"/>
      <c r="Z9" s="22"/>
    </row>
    <row r="10" ht="39.75" customHeight="1">
      <c r="A10" s="69"/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1">
        <f>SUM(N8:N9)</f>
        <v>0</v>
      </c>
      <c r="O10" s="22"/>
      <c r="P10" s="22"/>
      <c r="Q10" s="54" t="s">
        <v>26</v>
      </c>
      <c r="R10" s="55">
        <f t="shared" ref="R10:S10" si="3">M27+M31+M36</f>
        <v>0</v>
      </c>
      <c r="S10" s="56">
        <f t="shared" si="3"/>
        <v>0</v>
      </c>
      <c r="T10" s="22"/>
      <c r="U10" s="22"/>
      <c r="V10" s="22"/>
      <c r="W10" s="22"/>
      <c r="X10" s="22"/>
      <c r="Y10" s="22"/>
      <c r="Z10" s="22"/>
    </row>
    <row r="11" ht="39.75" customHeight="1">
      <c r="A11" s="72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4"/>
      <c r="O11" s="22"/>
      <c r="P11" s="22"/>
      <c r="Q11" s="22"/>
      <c r="R11" s="55">
        <f t="shared" ref="R11:S11" si="4">SUM(R8:R10)</f>
        <v>0</v>
      </c>
      <c r="S11" s="56">
        <f t="shared" si="4"/>
        <v>0</v>
      </c>
      <c r="T11" s="22"/>
      <c r="U11" s="22"/>
      <c r="V11" s="22"/>
      <c r="W11" s="22"/>
      <c r="X11" s="22"/>
      <c r="Y11" s="22"/>
      <c r="Z11" s="22"/>
    </row>
    <row r="12" ht="48.0" customHeight="1">
      <c r="A12" s="37" t="s">
        <v>27</v>
      </c>
      <c r="B12" s="75" t="s">
        <v>8</v>
      </c>
      <c r="C12" s="76" t="s">
        <v>9</v>
      </c>
      <c r="D12" s="77" t="s">
        <v>10</v>
      </c>
      <c r="E12" s="78" t="s">
        <v>11</v>
      </c>
      <c r="F12" s="79" t="s">
        <v>12</v>
      </c>
      <c r="G12" s="80" t="s">
        <v>13</v>
      </c>
      <c r="H12" s="81" t="s">
        <v>14</v>
      </c>
      <c r="I12" s="82" t="s">
        <v>15</v>
      </c>
      <c r="J12" s="83" t="s">
        <v>16</v>
      </c>
      <c r="K12" s="84" t="s">
        <v>17</v>
      </c>
      <c r="L12" s="85" t="s">
        <v>18</v>
      </c>
      <c r="M12" s="86" t="s">
        <v>19</v>
      </c>
      <c r="N12" s="87" t="s">
        <v>20</v>
      </c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ht="39.75" customHeight="1">
      <c r="A13" s="40" t="s">
        <v>28</v>
      </c>
      <c r="B13" s="41">
        <f>SUM(BUILT!F8:F19)+SUM(BUILT!F6*12)</f>
        <v>0</v>
      </c>
      <c r="C13" s="42">
        <f>SUM(BUILT!G8:G19)+SUM(BUILT!G6*12)</f>
        <v>0</v>
      </c>
      <c r="D13" s="43">
        <f>SUM(BUILT!H8:H19)+SUM(BUILT!H6*12)</f>
        <v>0</v>
      </c>
      <c r="E13" s="44">
        <f>SUM(BUILT!I8:I19)+SUM(BUILT!I6*12)</f>
        <v>0</v>
      </c>
      <c r="F13" s="45">
        <f>SUM(BUILT!J8:J19)+SUM(BUILT!J6*12)</f>
        <v>0</v>
      </c>
      <c r="G13" s="46">
        <f>SUM(BUILT!K8:K19)+SUM(BUILT!K6*12)</f>
        <v>0</v>
      </c>
      <c r="H13" s="47">
        <f>SUM(BUILT!L8:L19)+SUM(BUILT!L6*12)</f>
        <v>0</v>
      </c>
      <c r="I13" s="48">
        <f>SUM(BUILT!M8:M19)+SUM(BUILT!M6*12)</f>
        <v>0</v>
      </c>
      <c r="J13" s="49">
        <f>SUM(BUILT!N8:N19)+SUM(BUILT!N6*12)</f>
        <v>0</v>
      </c>
      <c r="K13" s="50">
        <f>SUM(BUILT!O8:O19)+SUM(BUILT!O6*12)</f>
        <v>0</v>
      </c>
      <c r="L13" s="51"/>
      <c r="M13" s="52">
        <f t="array" ref="M13">SUM(BUILT!D8:D19*BUILT!Q8:Q19)+SUM(BUILT!Q6*BUILT!D6)</f>
        <v>0</v>
      </c>
      <c r="N13" s="53">
        <f>SUM(BUILT!R8:R19)+BUILT!R6</f>
        <v>0</v>
      </c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ht="40.5" customHeight="1">
      <c r="A14" s="40" t="s">
        <v>29</v>
      </c>
      <c r="B14" s="57">
        <f>SUM(BUILT!F23:F32,BUILT!F36:F45)+(BUILT!F21*10)+(BUILT!F34*10)</f>
        <v>0</v>
      </c>
      <c r="C14" s="58">
        <f>SUM(BUILT!G23:G32,BUILT!G36:G45)+(BUILT!G21*10)+(BUILT!G34*10)</f>
        <v>0</v>
      </c>
      <c r="D14" s="59">
        <f>SUM(BUILT!H23:H32,BUILT!H36:H45)+(BUILT!H21*10)+(BUILT!H34*10)</f>
        <v>0</v>
      </c>
      <c r="E14" s="60">
        <f>SUM(BUILT!I23:I32,BUILT!I36:I45)+(BUILT!I21*10)+(BUILT!I34*10)</f>
        <v>0</v>
      </c>
      <c r="F14" s="61">
        <f>SUM(BUILT!J23:J32,BUILT!J36:J45)+(BUILT!J21*10)+(BUILT!J34*10)</f>
        <v>0</v>
      </c>
      <c r="G14" s="62">
        <f>SUM(BUILT!K23:K32,BUILT!K36:K45)+(BUILT!K21*10)+(BUILT!K34*10)</f>
        <v>0</v>
      </c>
      <c r="H14" s="63">
        <f>SUM(BUILT!L23:L32,BUILT!L36:L45)+(BUILT!L21*10)+(BUILT!L34*10)</f>
        <v>0</v>
      </c>
      <c r="I14" s="64">
        <f>SUM(BUILT!M23:M32,BUILT!M36:M45)+(BUILT!M21*10)+(BUILT!M34*10)</f>
        <v>0</v>
      </c>
      <c r="J14" s="65">
        <f>SUM(BUILT!N23:N32,BUILT!N36:N45)+(BUILT!N21*10)+(BUILT!N34*10)</f>
        <v>0</v>
      </c>
      <c r="K14" s="66">
        <f>SUM(BUILT!O23:O32,BUILT!O36:O45)+(BUILT!O21*10)+(BUILT!O34*10)</f>
        <v>0</v>
      </c>
      <c r="L14" s="67">
        <f>SUM(BUILT!P23:P32,BUILT!P36:P45)+(BUILT!P21*10)+(BUILT!P34*10)</f>
        <v>0</v>
      </c>
      <c r="M14" s="52">
        <f>SUM(B14:L14)</f>
        <v>0</v>
      </c>
      <c r="N14" s="68">
        <f>SUM(BUILT!R23:R32,BUILT!R36:R45)+BUILT!R21+BUILT!R34</f>
        <v>0</v>
      </c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ht="40.5" customHeight="1">
      <c r="A15" s="69"/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1">
        <f>SUM(N13:N14)</f>
        <v>0</v>
      </c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ht="40.5" customHeight="1">
      <c r="A16" s="72"/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4"/>
      <c r="S16" s="22"/>
      <c r="T16" s="22"/>
      <c r="U16" s="22"/>
      <c r="V16" s="22"/>
      <c r="W16" s="22"/>
      <c r="X16" s="22"/>
      <c r="Y16" s="22"/>
      <c r="Z16" s="22"/>
    </row>
    <row r="17" ht="48.0" customHeight="1">
      <c r="A17" s="37" t="s">
        <v>30</v>
      </c>
      <c r="B17" s="75" t="s">
        <v>8</v>
      </c>
      <c r="C17" s="76" t="s">
        <v>9</v>
      </c>
      <c r="D17" s="77" t="s">
        <v>10</v>
      </c>
      <c r="E17" s="78" t="s">
        <v>11</v>
      </c>
      <c r="F17" s="79" t="s">
        <v>12</v>
      </c>
      <c r="G17" s="80" t="s">
        <v>13</v>
      </c>
      <c r="H17" s="81" t="s">
        <v>14</v>
      </c>
      <c r="I17" s="82" t="s">
        <v>15</v>
      </c>
      <c r="J17" s="83" t="s">
        <v>16</v>
      </c>
      <c r="K17" s="84" t="s">
        <v>17</v>
      </c>
      <c r="L17" s="85" t="s">
        <v>18</v>
      </c>
      <c r="M17" s="86" t="s">
        <v>19</v>
      </c>
      <c r="N17" s="87" t="s">
        <v>20</v>
      </c>
      <c r="S17" s="22"/>
      <c r="T17" s="22"/>
      <c r="U17" s="22"/>
      <c r="V17" s="22"/>
      <c r="W17" s="22"/>
      <c r="X17" s="22"/>
      <c r="Y17" s="22"/>
      <c r="Z17" s="22"/>
    </row>
    <row r="18" ht="40.5" customHeight="1">
      <c r="A18" s="40" t="s">
        <v>28</v>
      </c>
      <c r="B18" s="41">
        <f>SUM(GUMDROPS!F8:F35)+GUMDROPS!F6*28</f>
        <v>0</v>
      </c>
      <c r="C18" s="42">
        <f>SUM(GUMDROPS!G8:G35)+GUMDROPS!G6*28</f>
        <v>0</v>
      </c>
      <c r="D18" s="43">
        <f>SUM(GUMDROPS!H8:H35)+GUMDROPS!H6*28</f>
        <v>0</v>
      </c>
      <c r="E18" s="44">
        <f>SUM(GUMDROPS!I8:I35)+GUMDROPS!I6*28</f>
        <v>0</v>
      </c>
      <c r="F18" s="45">
        <f>SUM(GUMDROPS!J8:J35)+GUMDROPS!J6*28</f>
        <v>0</v>
      </c>
      <c r="G18" s="46">
        <f>SUM(GUMDROPS!K8:K35)+GUMDROPS!K6*28</f>
        <v>0</v>
      </c>
      <c r="H18" s="47">
        <f>SUM(GUMDROPS!L8:L35)+GUMDROPS!L6*28</f>
        <v>0</v>
      </c>
      <c r="I18" s="48">
        <f>SUM(GUMDROPS!M8:M35)+GUMDROPS!M6*28</f>
        <v>0</v>
      </c>
      <c r="J18" s="49">
        <f>SUM(GUMDROPS!N8:N35)+GUMDROPS!N6*28</f>
        <v>0</v>
      </c>
      <c r="K18" s="50">
        <f>SUM(GUMDROPS!O8:O35)+GUMDROPS!O6*28</f>
        <v>0</v>
      </c>
      <c r="L18" s="51"/>
      <c r="M18" s="52">
        <f t="shared" ref="M18:M19" si="5">SUM(B18:L18)</f>
        <v>0</v>
      </c>
      <c r="N18" s="53">
        <f>SUM(GUMDROPS!R8:R35)+GUMDROPS!R6</f>
        <v>0</v>
      </c>
    </row>
    <row r="19" ht="39.75" customHeight="1">
      <c r="A19" s="40" t="s">
        <v>29</v>
      </c>
      <c r="B19" s="57">
        <f>SUM(GUMDROPS!F39:F46)+GUMDROPS!F37*8</f>
        <v>0</v>
      </c>
      <c r="C19" s="58">
        <f>SUM(GUMDROPS!G39:G46)+GUMDROPS!G37*8</f>
        <v>0</v>
      </c>
      <c r="D19" s="59">
        <f>SUM(GUMDROPS!H39:H46)+GUMDROPS!H37*8</f>
        <v>0</v>
      </c>
      <c r="E19" s="60">
        <f>SUM(GUMDROPS!I39:I46)+GUMDROPS!I37*8</f>
        <v>0</v>
      </c>
      <c r="F19" s="61">
        <f>SUM(GUMDROPS!J39:J46)+GUMDROPS!J37*8</f>
        <v>0</v>
      </c>
      <c r="G19" s="62">
        <f>SUM(GUMDROPS!K39:K46)+GUMDROPS!K37*8</f>
        <v>0</v>
      </c>
      <c r="H19" s="63">
        <f>SUM(GUMDROPS!L39:L46)+GUMDROPS!L37*8</f>
        <v>0</v>
      </c>
      <c r="I19" s="64">
        <f>SUM(GUMDROPS!M39:M46)+GUMDROPS!M37*8</f>
        <v>0</v>
      </c>
      <c r="J19" s="65">
        <f>SUM(GUMDROPS!N39:N46)+GUMDROPS!N37*8</f>
        <v>0</v>
      </c>
      <c r="K19" s="66">
        <f>SUM(GUMDROPS!O39:O46)+GUMDROPS!O37*8</f>
        <v>0</v>
      </c>
      <c r="L19" s="67">
        <f>SUM(GUMDROPS!P39:P46)+GUMDROPS!P37*8</f>
        <v>0</v>
      </c>
      <c r="M19" s="52">
        <f t="shared" si="5"/>
        <v>0</v>
      </c>
      <c r="N19" s="68">
        <f>SUM(GUMDROPS!R39:R46)+GUMDROPS!R37</f>
        <v>0</v>
      </c>
    </row>
    <row r="20" ht="39.75" customHeight="1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1">
        <f>SUM(N18:N19)</f>
        <v>0</v>
      </c>
    </row>
    <row r="21" ht="39.75" customHeight="1">
      <c r="A21" s="72"/>
      <c r="B21" s="73"/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4"/>
    </row>
    <row r="22" ht="48.0" customHeight="1">
      <c r="A22" s="37" t="s">
        <v>31</v>
      </c>
      <c r="B22" s="75" t="s">
        <v>8</v>
      </c>
      <c r="C22" s="76" t="s">
        <v>9</v>
      </c>
      <c r="D22" s="77" t="s">
        <v>10</v>
      </c>
      <c r="E22" s="78" t="s">
        <v>11</v>
      </c>
      <c r="F22" s="79" t="s">
        <v>12</v>
      </c>
      <c r="G22" s="80" t="s">
        <v>13</v>
      </c>
      <c r="H22" s="81" t="s">
        <v>14</v>
      </c>
      <c r="I22" s="82" t="s">
        <v>15</v>
      </c>
      <c r="J22" s="83" t="s">
        <v>16</v>
      </c>
      <c r="K22" s="84" t="s">
        <v>17</v>
      </c>
      <c r="L22" s="85" t="s">
        <v>18</v>
      </c>
      <c r="M22" s="86" t="s">
        <v>19</v>
      </c>
      <c r="N22" s="87" t="s">
        <v>20</v>
      </c>
    </row>
    <row r="23" ht="39.75" customHeight="1">
      <c r="A23" s="40" t="s">
        <v>28</v>
      </c>
      <c r="B23" s="57">
        <f>SUM(SANS!F6:F8)</f>
        <v>0</v>
      </c>
      <c r="C23" s="58">
        <f>SUM(SANS!G6:G8)</f>
        <v>0</v>
      </c>
      <c r="D23" s="59">
        <f>SUM(SANS!H6:H8)</f>
        <v>0</v>
      </c>
      <c r="E23" s="60">
        <f>SUM(SANS!I6:I8)</f>
        <v>0</v>
      </c>
      <c r="F23" s="61">
        <f>SUM(SANS!J6:J8)</f>
        <v>0</v>
      </c>
      <c r="G23" s="62">
        <f>SUM(SANS!K6:K8)</f>
        <v>0</v>
      </c>
      <c r="H23" s="63">
        <f>SUM(SANS!L6:L8)</f>
        <v>0</v>
      </c>
      <c r="I23" s="64">
        <f>SUM(SANS!M6:M8)</f>
        <v>0</v>
      </c>
      <c r="J23" s="65">
        <f>SUM(SANS!N6:N8)</f>
        <v>0</v>
      </c>
      <c r="K23" s="66">
        <f>SUM(SANS!O6:O8)</f>
        <v>0</v>
      </c>
      <c r="L23" s="67"/>
      <c r="M23" s="52">
        <f t="array" ref="M23">SUM(SANS!D6:D8*SANS!Q6:Q8)</f>
        <v>0</v>
      </c>
      <c r="N23" s="53">
        <f>SUM(SANS!R6:R8)</f>
        <v>0</v>
      </c>
    </row>
    <row r="24" ht="39.75" customHeight="1">
      <c r="A24" s="69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1">
        <f>SUM(N23)</f>
        <v>0</v>
      </c>
    </row>
    <row r="25" ht="39.75" customHeight="1">
      <c r="A25" s="72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4"/>
    </row>
    <row r="26" ht="48.0" customHeight="1">
      <c r="A26" s="37" t="s">
        <v>32</v>
      </c>
      <c r="B26" s="75" t="s">
        <v>8</v>
      </c>
      <c r="C26" s="76" t="s">
        <v>9</v>
      </c>
      <c r="D26" s="77" t="s">
        <v>10</v>
      </c>
      <c r="E26" s="78" t="s">
        <v>11</v>
      </c>
      <c r="F26" s="79" t="s">
        <v>12</v>
      </c>
      <c r="G26" s="80" t="s">
        <v>13</v>
      </c>
      <c r="H26" s="81" t="s">
        <v>14</v>
      </c>
      <c r="I26" s="82" t="s">
        <v>15</v>
      </c>
      <c r="J26" s="83" t="s">
        <v>16</v>
      </c>
      <c r="K26" s="84" t="s">
        <v>17</v>
      </c>
      <c r="L26" s="85" t="s">
        <v>18</v>
      </c>
      <c r="M26" s="86" t="s">
        <v>19</v>
      </c>
      <c r="N26" s="87" t="s">
        <v>20</v>
      </c>
    </row>
    <row r="27" ht="39.75" customHeight="1">
      <c r="A27" s="88" t="s">
        <v>33</v>
      </c>
      <c r="B27" s="57">
        <f>SUM(BUILDERS!F8:F19,BUILDERS!F23:F34)+(BUILDERS!F6*12)+(BUILDERS!F21*12)</f>
        <v>0</v>
      </c>
      <c r="C27" s="58">
        <f>SUM(BUILDERS!G8:G19,BUILDERS!G23:G34)+(BUILDERS!G6*12)+(BUILDERS!G21*12)</f>
        <v>0</v>
      </c>
      <c r="D27" s="59">
        <f>SUM(BUILDERS!H8:H19,BUILDERS!H23:H34)+(BUILDERS!H6*12)+(BUILDERS!H21*12)</f>
        <v>0</v>
      </c>
      <c r="E27" s="60">
        <f>SUM(BUILDERS!I8:I19,BUILDERS!I23:I34)+(BUILDERS!I6*12)+(BUILDERS!I21*12)</f>
        <v>0</v>
      </c>
      <c r="F27" s="61">
        <f>SUM(BUILDERS!J8:J19,BUILDERS!J23:J34)+(BUILDERS!J6*12)+(BUILDERS!J21*12)</f>
        <v>0</v>
      </c>
      <c r="G27" s="62">
        <f>SUM(BUILDERS!K8:K19,BUILDERS!K23:K34)+(BUILDERS!K6*12)+(BUILDERS!K21*12)</f>
        <v>0</v>
      </c>
      <c r="H27" s="63">
        <f>SUM(BUILDERS!L8:L19,BUILDERS!L23:L34)+(BUILDERS!L6*12)+(BUILDERS!L21*12)</f>
        <v>0</v>
      </c>
      <c r="I27" s="64">
        <f>SUM(BUILDERS!M8:M19,BUILDERS!M23:M34)+(BUILDERS!M6*12)+(BUILDERS!M21*12)</f>
        <v>0</v>
      </c>
      <c r="J27" s="65">
        <f>SUM(BUILDERS!N8:N19,BUILDERS!N23:N34)+(BUILDERS!N6*12)+(BUILDERS!N21*12)</f>
        <v>0</v>
      </c>
      <c r="K27" s="66">
        <f>SUM(BUILDERS!O8:O19,BUILDERS!O23:O34)+(BUILDERS!O6*12)+(BUILDERS!O21*12)</f>
        <v>0</v>
      </c>
      <c r="L27" s="67">
        <f>SUM(BUILDERS!P8:P19,BUILDERS!P23:P34)+(BUILDERS!P6*12)+(BUILDERS!P21*12)</f>
        <v>0</v>
      </c>
      <c r="M27" s="52">
        <f>SUM(B27:L27)</f>
        <v>0</v>
      </c>
      <c r="N27" s="53">
        <f>SUM(BUILDERS!R8:R19,BUILDERS!R23:R34)+BUILDERS!R6+BUILDERS!R21</f>
        <v>0</v>
      </c>
    </row>
    <row r="28" ht="39.75" customHeight="1">
      <c r="A28" s="69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1">
        <f>SUM(N27)</f>
        <v>0</v>
      </c>
    </row>
    <row r="29" ht="39.75" customHeight="1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4"/>
    </row>
    <row r="30" ht="48.0" customHeight="1">
      <c r="A30" s="37" t="s">
        <v>34</v>
      </c>
      <c r="B30" s="75" t="s">
        <v>8</v>
      </c>
      <c r="C30" s="76" t="s">
        <v>9</v>
      </c>
      <c r="D30" s="77" t="s">
        <v>10</v>
      </c>
      <c r="E30" s="78" t="s">
        <v>11</v>
      </c>
      <c r="F30" s="79" t="s">
        <v>12</v>
      </c>
      <c r="G30" s="80" t="s">
        <v>13</v>
      </c>
      <c r="H30" s="81" t="s">
        <v>14</v>
      </c>
      <c r="I30" s="82" t="s">
        <v>15</v>
      </c>
      <c r="J30" s="83" t="s">
        <v>16</v>
      </c>
      <c r="K30" s="84" t="s">
        <v>17</v>
      </c>
      <c r="L30" s="85" t="s">
        <v>18</v>
      </c>
      <c r="M30" s="86" t="s">
        <v>19</v>
      </c>
      <c r="N30" s="87" t="s">
        <v>20</v>
      </c>
    </row>
    <row r="31" ht="39.75" customHeight="1">
      <c r="A31" s="88" t="s">
        <v>33</v>
      </c>
      <c r="B31" s="57">
        <f>SUM(STACKERS!F9:F11,STACKERS!F16:F18,STACKERS!F24:F26,STACKERS!F31:F33)+(STACKERS!F14*3)+(STACKERS!F22*3)+(STACKERS!F29*3)+(STACKERS!F7*3)</f>
        <v>0</v>
      </c>
      <c r="C31" s="58">
        <f>SUM(STACKERS!G9:G11,STACKERS!G16:G18,STACKERS!G24:G26,STACKERS!G31:G33)+(STACKERS!G14*3)+(STACKERS!G22*3)+(STACKERS!G29*3)+(STACKERS!G7*3)</f>
        <v>0</v>
      </c>
      <c r="D31" s="59">
        <f>SUM(STACKERS!H9:H11,STACKERS!H16:H18,STACKERS!H24:H26,STACKERS!H31:H33)+(STACKERS!H14*3)+(STACKERS!H22*3)+(STACKERS!H29*3)+(STACKERS!H7*3)</f>
        <v>0</v>
      </c>
      <c r="E31" s="60">
        <f>SUM(STACKERS!I9:I11,STACKERS!I16:I18,STACKERS!I24:I26,STACKERS!I31:I33)+(STACKERS!I14*3)+(STACKERS!I22*3)+(STACKERS!I29*3)+(STACKERS!I7*3)</f>
        <v>0</v>
      </c>
      <c r="F31" s="61">
        <f>SUM(STACKERS!J9:J11,STACKERS!J16:J18,STACKERS!J24:J26,STACKERS!J31:J33)+(STACKERS!J14*3)+(STACKERS!J22*3)+(STACKERS!J29*3)+(STACKERS!J7*3)</f>
        <v>0</v>
      </c>
      <c r="G31" s="62">
        <f>SUM(STACKERS!K9:K11,STACKERS!K16:K18,STACKERS!K24:K26,STACKERS!K31:K33)+(STACKERS!K14*3)+(STACKERS!K22*3)+(STACKERS!K29*3)+(STACKERS!K7*3)</f>
        <v>0</v>
      </c>
      <c r="H31" s="63">
        <f>SUM(STACKERS!L9:L11,STACKERS!L16:L18,STACKERS!L24:L26,STACKERS!L31:L33)+(STACKERS!L14*3)+(STACKERS!L22*3)+(STACKERS!L29*3)+(STACKERS!L7*3)</f>
        <v>0</v>
      </c>
      <c r="I31" s="64">
        <f>SUM(STACKERS!M9:M11,STACKERS!M16:M18,STACKERS!M24:M26,STACKERS!M31:M33)+(STACKERS!M14*3)+(STACKERS!M22*3)+(STACKERS!M29*3)+(STACKERS!M7*3)</f>
        <v>0</v>
      </c>
      <c r="J31" s="65">
        <f>SUM(STACKERS!N9:N11,STACKERS!N16:N18,STACKERS!N24:N26,STACKERS!N31:N33)+(STACKERS!N14*3)+(STACKERS!N22*3)+(STACKERS!N29*3)+(STACKERS!N7*3)</f>
        <v>0</v>
      </c>
      <c r="K31" s="66">
        <f>SUM(STACKERS!O9:O11,STACKERS!O16:O18,STACKERS!O24:O26,STACKERS!O31:O33)+(STACKERS!O14*3)+(STACKERS!O22*3)+(STACKERS!O29*3)+(STACKERS!O7*3)</f>
        <v>0</v>
      </c>
      <c r="L31" s="67">
        <f>SUM(STACKERS!P9:P11,STACKERS!P16:P18,STACKERS!P24:P26,STACKERS!P31:P33)+(STACKERS!P14*3)+(STACKERS!P22*3)+(STACKERS!P29*3)+(STACKERS!P7*3)</f>
        <v>0</v>
      </c>
      <c r="M31" s="52">
        <f>SUM(B31:L31)</f>
        <v>0</v>
      </c>
      <c r="N31" s="53">
        <f>SUM(STACKERS!R7:R11,STACKERS!R14:R18,STACKERS!R22:R26,STACKERS!R29:R33)</f>
        <v>0</v>
      </c>
    </row>
    <row r="32" ht="39.75" customHeight="1">
      <c r="A32" s="69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1">
        <f>SUM(N31)</f>
        <v>0</v>
      </c>
    </row>
    <row r="33" ht="39.75" customHeight="1">
      <c r="A33" s="72"/>
      <c r="B33" s="73"/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4"/>
    </row>
    <row r="34" ht="48.0" customHeight="1">
      <c r="A34" s="37">
        <v>808.0</v>
      </c>
      <c r="B34" s="75" t="s">
        <v>8</v>
      </c>
      <c r="C34" s="76" t="s">
        <v>9</v>
      </c>
      <c r="D34" s="77" t="s">
        <v>10</v>
      </c>
      <c r="E34" s="78" t="s">
        <v>11</v>
      </c>
      <c r="F34" s="79" t="s">
        <v>12</v>
      </c>
      <c r="G34" s="80" t="s">
        <v>13</v>
      </c>
      <c r="H34" s="81" t="s">
        <v>14</v>
      </c>
      <c r="I34" s="82" t="s">
        <v>15</v>
      </c>
      <c r="J34" s="83" t="s">
        <v>16</v>
      </c>
      <c r="K34" s="84" t="s">
        <v>17</v>
      </c>
      <c r="L34" s="85" t="s">
        <v>18</v>
      </c>
      <c r="M34" s="86" t="s">
        <v>19</v>
      </c>
      <c r="N34" s="87" t="s">
        <v>20</v>
      </c>
    </row>
    <row r="35" ht="39.75" customHeight="1">
      <c r="A35" s="40" t="s">
        <v>29</v>
      </c>
      <c r="B35" s="57">
        <f>SUM('808 - Shaped By Victor Fleutre'!F9:F12,'808 - Shaped By Victor Fleutre'!F17:F19,'808 - Shaped By Victor Fleutre'!F24:F25,'808 - Shaped By Victor Fleutre'!F30:F31)+('808 - Shaped By Victor Fleutre'!F7*4)+('808 - Shaped By Victor Fleutre'!F15*3)+('808 - Shaped By Victor Fleutre'!F22*2)+('808 - Shaped By Victor Fleutre'!F28*2)</f>
        <v>0</v>
      </c>
      <c r="C35" s="58">
        <f>SUM('808 - Shaped By Victor Fleutre'!G9:G12,'808 - Shaped By Victor Fleutre'!G17:G19,'808 - Shaped By Victor Fleutre'!G24:G25,'808 - Shaped By Victor Fleutre'!G30:G31)+('808 - Shaped By Victor Fleutre'!G7*4)+('808 - Shaped By Victor Fleutre'!G15*3)+('808 - Shaped By Victor Fleutre'!G22*2)+('808 - Shaped By Victor Fleutre'!G28*2)</f>
        <v>0</v>
      </c>
      <c r="D35" s="59">
        <f>SUM('808 - Shaped By Victor Fleutre'!H9:H12,'808 - Shaped By Victor Fleutre'!H17:H19,'808 - Shaped By Victor Fleutre'!H24:H25,'808 - Shaped By Victor Fleutre'!H30:H31)+('808 - Shaped By Victor Fleutre'!H7*4)+('808 - Shaped By Victor Fleutre'!H15*3)+('808 - Shaped By Victor Fleutre'!H22*2)+('808 - Shaped By Victor Fleutre'!H28*2)</f>
        <v>0</v>
      </c>
      <c r="E35" s="60">
        <f>SUM('808 - Shaped By Victor Fleutre'!I9:I12,'808 - Shaped By Victor Fleutre'!I17:I19,'808 - Shaped By Victor Fleutre'!I24:I25,'808 - Shaped By Victor Fleutre'!I30:I31)+('808 - Shaped By Victor Fleutre'!I7*4)+('808 - Shaped By Victor Fleutre'!I15*3)+('808 - Shaped By Victor Fleutre'!I22*2)+('808 - Shaped By Victor Fleutre'!I28*2)</f>
        <v>0</v>
      </c>
      <c r="F35" s="61">
        <f>SUM('808 - Shaped By Victor Fleutre'!J9:J12,'808 - Shaped By Victor Fleutre'!J17:J19,'808 - Shaped By Victor Fleutre'!J24:J25,'808 - Shaped By Victor Fleutre'!J30:J31)+('808 - Shaped By Victor Fleutre'!J7*4)+('808 - Shaped By Victor Fleutre'!J15*3)+('808 - Shaped By Victor Fleutre'!J22*2)+('808 - Shaped By Victor Fleutre'!J28*2)</f>
        <v>0</v>
      </c>
      <c r="G35" s="62">
        <f>SUM('808 - Shaped By Victor Fleutre'!K9:K12,'808 - Shaped By Victor Fleutre'!K17:K19,'808 - Shaped By Victor Fleutre'!K24:K25,'808 - Shaped By Victor Fleutre'!K30:K31)+('808 - Shaped By Victor Fleutre'!K7*4)+('808 - Shaped By Victor Fleutre'!K15*3)+('808 - Shaped By Victor Fleutre'!K22*2)+('808 - Shaped By Victor Fleutre'!K28*2)</f>
        <v>0</v>
      </c>
      <c r="H35" s="63">
        <f>SUM('808 - Shaped By Victor Fleutre'!L9:L12,'808 - Shaped By Victor Fleutre'!L17:L19,'808 - Shaped By Victor Fleutre'!L24:L25,'808 - Shaped By Victor Fleutre'!L30:L31)+('808 - Shaped By Victor Fleutre'!L7*4)+('808 - Shaped By Victor Fleutre'!L15*3)+('808 - Shaped By Victor Fleutre'!L22*2)+('808 - Shaped By Victor Fleutre'!L28*2)</f>
        <v>0</v>
      </c>
      <c r="I35" s="64">
        <f>SUM('808 - Shaped By Victor Fleutre'!M9:M12,'808 - Shaped By Victor Fleutre'!M17:M19,'808 - Shaped By Victor Fleutre'!M24:M25,'808 - Shaped By Victor Fleutre'!M30:M31)+('808 - Shaped By Victor Fleutre'!M7*4)+('808 - Shaped By Victor Fleutre'!M15*3)+('808 - Shaped By Victor Fleutre'!M22*2)+('808 - Shaped By Victor Fleutre'!M28*2)</f>
        <v>0</v>
      </c>
      <c r="J35" s="65">
        <f>SUM('808 - Shaped By Victor Fleutre'!N9:N12,'808 - Shaped By Victor Fleutre'!N17:N19,'808 - Shaped By Victor Fleutre'!N24:N25,'808 - Shaped By Victor Fleutre'!N30:N31)+('808 - Shaped By Victor Fleutre'!N7*4)+('808 - Shaped By Victor Fleutre'!N15*3)+('808 - Shaped By Victor Fleutre'!N22*2)+('808 - Shaped By Victor Fleutre'!N28*2)</f>
        <v>0</v>
      </c>
      <c r="K35" s="66">
        <f>SUM('808 - Shaped By Victor Fleutre'!O9:O12,'808 - Shaped By Victor Fleutre'!O17:O19,'808 - Shaped By Victor Fleutre'!O24:O25,'808 - Shaped By Victor Fleutre'!O30:O31)+('808 - Shaped By Victor Fleutre'!O7*4)+('808 - Shaped By Victor Fleutre'!O15*3)+('808 - Shaped By Victor Fleutre'!O22*2)+('808 - Shaped By Victor Fleutre'!O28*2)</f>
        <v>0</v>
      </c>
      <c r="L35" s="67">
        <f>SUM('808 - Shaped By Victor Fleutre'!P9:P12,'808 - Shaped By Victor Fleutre'!P17:P19,'808 - Shaped By Victor Fleutre'!P24:P25,'808 - Shaped By Victor Fleutre'!P30:P31)+('808 - Shaped By Victor Fleutre'!P7*4)+('808 - Shaped By Victor Fleutre'!P15*3)+('808 - Shaped By Victor Fleutre'!P22*2)+('808 - Shaped By Victor Fleutre'!P28*2)</f>
        <v>0</v>
      </c>
      <c r="M35" s="52">
        <f t="shared" ref="M35:M36" si="6">SUM(B35:L35)</f>
        <v>0</v>
      </c>
      <c r="N35" s="68">
        <f>SUM('808 - Shaped By Victor Fleutre'!R7:R12,'808 - Shaped By Victor Fleutre'!R15:R19,'808 - Shaped By Victor Fleutre'!R22:R25,'808 - Shaped By Victor Fleutre'!R28:R31)</f>
        <v>0</v>
      </c>
    </row>
    <row r="36" ht="39.75" customHeight="1">
      <c r="A36" s="88" t="s">
        <v>33</v>
      </c>
      <c r="B36" s="57">
        <f>SUM('808 - Shaped By Victor Fleutre'!F38,'808 - Shaped By Victor Fleutre'!F39,'808 - Shaped By Victor Fleutre'!F43,'808 - Shaped By Victor Fleutre'!F44,'808 - Shaped By Victor Fleutre'!F46)+('808 - Shaped By Victor Fleutre'!F36*2)+('808 - Shaped By Victor Fleutre'!F41*2)</f>
        <v>0</v>
      </c>
      <c r="C36" s="58">
        <f>SUM('808 - Shaped By Victor Fleutre'!G38,'808 - Shaped By Victor Fleutre'!G39,'808 - Shaped By Victor Fleutre'!G43,'808 - Shaped By Victor Fleutre'!G44,'808 - Shaped By Victor Fleutre'!G46)+('808 - Shaped By Victor Fleutre'!G36*2)+('808 - Shaped By Victor Fleutre'!G41*2)</f>
        <v>0</v>
      </c>
      <c r="D36" s="59">
        <f>SUM('808 - Shaped By Victor Fleutre'!H38,'808 - Shaped By Victor Fleutre'!H39,'808 - Shaped By Victor Fleutre'!H43,'808 - Shaped By Victor Fleutre'!H44,'808 - Shaped By Victor Fleutre'!H46)+('808 - Shaped By Victor Fleutre'!H36*2)+('808 - Shaped By Victor Fleutre'!H41*2)</f>
        <v>0</v>
      </c>
      <c r="E36" s="60">
        <f>SUM('808 - Shaped By Victor Fleutre'!I38,'808 - Shaped By Victor Fleutre'!I39,'808 - Shaped By Victor Fleutre'!I43,'808 - Shaped By Victor Fleutre'!I44,'808 - Shaped By Victor Fleutre'!I46)+('808 - Shaped By Victor Fleutre'!I36*2)+('808 - Shaped By Victor Fleutre'!I41*2)</f>
        <v>0</v>
      </c>
      <c r="F36" s="61">
        <f>SUM('808 - Shaped By Victor Fleutre'!J38,'808 - Shaped By Victor Fleutre'!J39,'808 - Shaped By Victor Fleutre'!J43,'808 - Shaped By Victor Fleutre'!J44,'808 - Shaped By Victor Fleutre'!J46)+('808 - Shaped By Victor Fleutre'!J36*2)+('808 - Shaped By Victor Fleutre'!J41*2)</f>
        <v>0</v>
      </c>
      <c r="G36" s="62">
        <f>SUM('808 - Shaped By Victor Fleutre'!K38,'808 - Shaped By Victor Fleutre'!K39,'808 - Shaped By Victor Fleutre'!K43,'808 - Shaped By Victor Fleutre'!K44,'808 - Shaped By Victor Fleutre'!K46)+('808 - Shaped By Victor Fleutre'!K36*2)+('808 - Shaped By Victor Fleutre'!K41*2)</f>
        <v>0</v>
      </c>
      <c r="H36" s="63">
        <f>SUM('808 - Shaped By Victor Fleutre'!L38,'808 - Shaped By Victor Fleutre'!L39,'808 - Shaped By Victor Fleutre'!L43,'808 - Shaped By Victor Fleutre'!L44,'808 - Shaped By Victor Fleutre'!L46)+('808 - Shaped By Victor Fleutre'!L36*2)+('808 - Shaped By Victor Fleutre'!L41*2)</f>
        <v>0</v>
      </c>
      <c r="I36" s="64">
        <f>SUM('808 - Shaped By Victor Fleutre'!M38,'808 - Shaped By Victor Fleutre'!M39,'808 - Shaped By Victor Fleutre'!M43,'808 - Shaped By Victor Fleutre'!M44,'808 - Shaped By Victor Fleutre'!M46)+('808 - Shaped By Victor Fleutre'!M36*2)+('808 - Shaped By Victor Fleutre'!M41*2)</f>
        <v>0</v>
      </c>
      <c r="J36" s="65">
        <f>SUM('808 - Shaped By Victor Fleutre'!N38,'808 - Shaped By Victor Fleutre'!N39,'808 - Shaped By Victor Fleutre'!N43,'808 - Shaped By Victor Fleutre'!N44,'808 - Shaped By Victor Fleutre'!N46)+('808 - Shaped By Victor Fleutre'!N36*2)+('808 - Shaped By Victor Fleutre'!N41*2)</f>
        <v>0</v>
      </c>
      <c r="K36" s="66">
        <f>SUM('808 - Shaped By Victor Fleutre'!O38,'808 - Shaped By Victor Fleutre'!O39,'808 - Shaped By Victor Fleutre'!O43,'808 - Shaped By Victor Fleutre'!O44,'808 - Shaped By Victor Fleutre'!O46)+('808 - Shaped By Victor Fleutre'!O36*2)+('808 - Shaped By Victor Fleutre'!O41*2)</f>
        <v>0</v>
      </c>
      <c r="L36" s="67">
        <f>SUM('808 - Shaped By Victor Fleutre'!P38,'808 - Shaped By Victor Fleutre'!P39,'808 - Shaped By Victor Fleutre'!P43,'808 - Shaped By Victor Fleutre'!P44,'808 - Shaped By Victor Fleutre'!P46)+('808 - Shaped By Victor Fleutre'!P36*2)+('808 - Shaped By Victor Fleutre'!P41*2)</f>
        <v>0</v>
      </c>
      <c r="M36" s="52">
        <f t="shared" si="6"/>
        <v>0</v>
      </c>
      <c r="N36" s="53">
        <f>SUM('808 - Shaped By Victor Fleutre'!R36:R39,'808 - Shaped By Victor Fleutre'!R41:R44,'808 - Shaped By Victor Fleutre'!R46)</f>
        <v>0</v>
      </c>
    </row>
    <row r="37" ht="39.75" customHeight="1">
      <c r="A37" s="69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1">
        <f>SUM(N35:N36)</f>
        <v>0</v>
      </c>
    </row>
    <row r="38" ht="39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89"/>
    </row>
    <row r="39" ht="39.75" customHeight="1">
      <c r="N39" s="90"/>
    </row>
    <row r="40" ht="39.75" customHeight="1">
      <c r="N40" s="90"/>
    </row>
    <row r="41" ht="14.25" customHeight="1">
      <c r="N41" s="90"/>
    </row>
    <row r="42" ht="14.25" customHeight="1">
      <c r="N42" s="90"/>
    </row>
    <row r="43" ht="14.25" customHeight="1">
      <c r="N43" s="90"/>
    </row>
    <row r="44" ht="14.25" customHeight="1">
      <c r="N44" s="90"/>
    </row>
    <row r="45" ht="14.25" customHeight="1">
      <c r="N45" s="90"/>
    </row>
    <row r="46" ht="14.25" customHeight="1">
      <c r="N46" s="90"/>
    </row>
    <row r="47" ht="14.25" customHeight="1">
      <c r="N47" s="90"/>
    </row>
    <row r="48" ht="14.25" customHeight="1">
      <c r="N48" s="90"/>
    </row>
    <row r="49" ht="14.25" customHeight="1">
      <c r="N49" s="90"/>
    </row>
    <row r="50" ht="14.25" customHeight="1">
      <c r="N50" s="90"/>
    </row>
    <row r="51" ht="14.25" customHeight="1">
      <c r="N51" s="90"/>
    </row>
    <row r="52" ht="14.25" customHeight="1">
      <c r="N52" s="90"/>
    </row>
    <row r="53" ht="14.25" customHeight="1">
      <c r="N53" s="90"/>
    </row>
    <row r="54" ht="14.25" customHeight="1">
      <c r="N54" s="90"/>
    </row>
    <row r="55" ht="14.25" customHeight="1">
      <c r="N55" s="90"/>
    </row>
    <row r="56" ht="14.25" customHeight="1">
      <c r="N56" s="90"/>
    </row>
    <row r="57" ht="14.25" customHeight="1">
      <c r="N57" s="90"/>
    </row>
    <row r="58" ht="14.25" customHeight="1">
      <c r="N58" s="90"/>
    </row>
    <row r="59" ht="14.25" customHeight="1">
      <c r="N59" s="90"/>
    </row>
    <row r="60" ht="14.25" customHeight="1">
      <c r="N60" s="90"/>
    </row>
    <row r="61" ht="14.25" customHeight="1">
      <c r="N61" s="90"/>
    </row>
    <row r="62" ht="14.25" customHeight="1">
      <c r="N62" s="90"/>
    </row>
    <row r="63" ht="14.25" customHeight="1">
      <c r="N63" s="90"/>
    </row>
    <row r="64" ht="14.25" customHeight="1">
      <c r="N64" s="90"/>
    </row>
    <row r="65" ht="14.25" customHeight="1">
      <c r="N65" s="90"/>
    </row>
    <row r="66" ht="14.25" customHeight="1">
      <c r="N66" s="90"/>
    </row>
    <row r="67" ht="14.25" customHeight="1">
      <c r="N67" s="90"/>
    </row>
    <row r="68" ht="14.25" customHeight="1">
      <c r="N68" s="90"/>
    </row>
    <row r="69" ht="14.25" customHeight="1">
      <c r="N69" s="90"/>
    </row>
    <row r="70" ht="14.25" customHeight="1">
      <c r="N70" s="90"/>
    </row>
    <row r="71" ht="14.25" customHeight="1">
      <c r="N71" s="90"/>
    </row>
    <row r="72" ht="14.25" customHeight="1">
      <c r="N72" s="90"/>
    </row>
    <row r="73" ht="14.25" customHeight="1">
      <c r="N73" s="90"/>
    </row>
    <row r="74" ht="14.25" customHeight="1">
      <c r="N74" s="90"/>
    </row>
    <row r="75" ht="14.25" customHeight="1">
      <c r="N75" s="90"/>
    </row>
    <row r="76" ht="14.25" customHeight="1">
      <c r="N76" s="90"/>
    </row>
    <row r="77" ht="14.25" customHeight="1">
      <c r="N77" s="90"/>
    </row>
    <row r="78" ht="14.25" customHeight="1">
      <c r="N78" s="90"/>
    </row>
    <row r="79" ht="14.25" customHeight="1">
      <c r="N79" s="90"/>
    </row>
    <row r="80" ht="14.25" customHeight="1">
      <c r="N80" s="90"/>
    </row>
    <row r="81" ht="14.25" customHeight="1">
      <c r="N81" s="90"/>
    </row>
    <row r="82" ht="14.25" customHeight="1">
      <c r="N82" s="90"/>
    </row>
    <row r="83" ht="14.25" customHeight="1">
      <c r="N83" s="90"/>
    </row>
    <row r="84" ht="14.25" customHeight="1">
      <c r="N84" s="90"/>
    </row>
    <row r="85" ht="14.25" customHeight="1">
      <c r="N85" s="90"/>
    </row>
    <row r="86" ht="14.25" customHeight="1">
      <c r="N86" s="90"/>
    </row>
    <row r="87" ht="14.25" customHeight="1">
      <c r="N87" s="90"/>
    </row>
    <row r="88" ht="14.25" customHeight="1">
      <c r="N88" s="90"/>
    </row>
    <row r="89" ht="14.25" customHeight="1">
      <c r="N89" s="90"/>
    </row>
    <row r="90" ht="14.25" customHeight="1">
      <c r="N90" s="90"/>
    </row>
    <row r="91" ht="14.25" customHeight="1">
      <c r="N91" s="90"/>
    </row>
    <row r="92" ht="14.25" customHeight="1">
      <c r="N92" s="90"/>
    </row>
    <row r="93" ht="14.25" customHeight="1">
      <c r="N93" s="90"/>
    </row>
    <row r="94" ht="14.25" customHeight="1">
      <c r="N94" s="90"/>
    </row>
    <row r="95" ht="14.25" customHeight="1">
      <c r="N95" s="90"/>
    </row>
    <row r="96" ht="14.25" customHeight="1">
      <c r="N96" s="90"/>
    </row>
    <row r="97" ht="14.25" customHeight="1">
      <c r="N97" s="90"/>
    </row>
    <row r="98" ht="14.25" customHeight="1">
      <c r="N98" s="90"/>
    </row>
    <row r="99" ht="14.25" customHeight="1">
      <c r="N99" s="90"/>
    </row>
    <row r="100" ht="14.25" customHeight="1">
      <c r="N100" s="90"/>
    </row>
    <row r="101" ht="14.25" customHeight="1">
      <c r="N101" s="90"/>
    </row>
    <row r="102" ht="14.25" customHeight="1">
      <c r="N102" s="90"/>
    </row>
    <row r="103" ht="14.25" customHeight="1">
      <c r="N103" s="90"/>
    </row>
    <row r="104" ht="14.25" customHeight="1">
      <c r="N104" s="90"/>
    </row>
    <row r="105" ht="14.25" customHeight="1">
      <c r="N105" s="90"/>
    </row>
    <row r="106" ht="14.25" customHeight="1">
      <c r="N106" s="90"/>
    </row>
    <row r="107" ht="14.25" customHeight="1">
      <c r="N107" s="90"/>
    </row>
    <row r="108" ht="14.25" customHeight="1">
      <c r="N108" s="90"/>
    </row>
    <row r="109" ht="14.25" customHeight="1">
      <c r="N109" s="90"/>
    </row>
    <row r="110" ht="14.25" customHeight="1">
      <c r="N110" s="90"/>
    </row>
    <row r="111" ht="14.25" customHeight="1">
      <c r="N111" s="90"/>
    </row>
    <row r="112" ht="14.25" customHeight="1">
      <c r="N112" s="90"/>
    </row>
    <row r="113" ht="14.25" customHeight="1">
      <c r="N113" s="90"/>
    </row>
    <row r="114" ht="14.25" customHeight="1">
      <c r="N114" s="90"/>
    </row>
    <row r="115" ht="14.25" customHeight="1">
      <c r="N115" s="90"/>
    </row>
    <row r="116" ht="14.25" customHeight="1">
      <c r="N116" s="90"/>
    </row>
    <row r="117" ht="14.25" customHeight="1">
      <c r="N117" s="90"/>
    </row>
    <row r="118" ht="14.25" customHeight="1">
      <c r="N118" s="90"/>
    </row>
    <row r="119" ht="14.25" customHeight="1">
      <c r="N119" s="90"/>
    </row>
    <row r="120" ht="14.25" customHeight="1">
      <c r="N120" s="90"/>
    </row>
    <row r="121" ht="14.25" customHeight="1">
      <c r="N121" s="90"/>
    </row>
    <row r="122" ht="14.25" customHeight="1">
      <c r="N122" s="90"/>
    </row>
    <row r="123" ht="14.25" customHeight="1">
      <c r="N123" s="90"/>
    </row>
    <row r="124" ht="14.25" customHeight="1">
      <c r="N124" s="90"/>
    </row>
    <row r="125" ht="14.25" customHeight="1">
      <c r="N125" s="90"/>
    </row>
    <row r="126" ht="14.25" customHeight="1">
      <c r="N126" s="90"/>
    </row>
    <row r="127" ht="14.25" customHeight="1">
      <c r="N127" s="90"/>
    </row>
    <row r="128" ht="14.25" customHeight="1">
      <c r="N128" s="90"/>
    </row>
    <row r="129" ht="14.25" customHeight="1">
      <c r="N129" s="90"/>
    </row>
    <row r="130" ht="14.25" customHeight="1">
      <c r="N130" s="90"/>
    </row>
    <row r="131" ht="14.25" customHeight="1">
      <c r="N131" s="90"/>
    </row>
    <row r="132" ht="14.25" customHeight="1">
      <c r="N132" s="90"/>
    </row>
    <row r="133" ht="14.25" customHeight="1">
      <c r="N133" s="90"/>
    </row>
    <row r="134" ht="14.25" customHeight="1">
      <c r="N134" s="90"/>
    </row>
    <row r="135" ht="14.25" customHeight="1">
      <c r="N135" s="90"/>
    </row>
    <row r="136" ht="14.25" customHeight="1">
      <c r="N136" s="90"/>
    </row>
    <row r="137" ht="14.25" customHeight="1">
      <c r="N137" s="90"/>
    </row>
    <row r="138" ht="14.25" customHeight="1">
      <c r="N138" s="90"/>
    </row>
    <row r="139" ht="14.25" customHeight="1">
      <c r="N139" s="90"/>
    </row>
    <row r="140" ht="14.25" customHeight="1">
      <c r="N140" s="90"/>
    </row>
    <row r="141" ht="14.25" customHeight="1">
      <c r="N141" s="90"/>
    </row>
    <row r="142" ht="14.25" customHeight="1">
      <c r="N142" s="90"/>
    </row>
    <row r="143" ht="14.25" customHeight="1">
      <c r="N143" s="90"/>
    </row>
    <row r="144" ht="14.25" customHeight="1">
      <c r="N144" s="90"/>
    </row>
    <row r="145" ht="14.25" customHeight="1">
      <c r="N145" s="90"/>
    </row>
    <row r="146" ht="14.25" customHeight="1">
      <c r="N146" s="90"/>
    </row>
    <row r="147" ht="14.25" customHeight="1">
      <c r="N147" s="90"/>
    </row>
    <row r="148" ht="14.25" customHeight="1">
      <c r="N148" s="90"/>
    </row>
    <row r="149" ht="14.25" customHeight="1">
      <c r="N149" s="90"/>
    </row>
    <row r="150" ht="14.25" customHeight="1">
      <c r="N150" s="90"/>
    </row>
    <row r="151" ht="14.25" customHeight="1">
      <c r="N151" s="90"/>
    </row>
    <row r="152" ht="14.25" customHeight="1">
      <c r="N152" s="90"/>
    </row>
    <row r="153" ht="14.25" customHeight="1">
      <c r="N153" s="90"/>
    </row>
    <row r="154" ht="14.25" customHeight="1">
      <c r="N154" s="90"/>
    </row>
    <row r="155" ht="14.25" customHeight="1">
      <c r="N155" s="90"/>
    </row>
    <row r="156" ht="14.25" customHeight="1">
      <c r="N156" s="90"/>
    </row>
    <row r="157" ht="14.25" customHeight="1">
      <c r="N157" s="90"/>
    </row>
    <row r="158" ht="14.25" customHeight="1">
      <c r="N158" s="90"/>
    </row>
    <row r="159" ht="14.25" customHeight="1">
      <c r="N159" s="90"/>
    </row>
    <row r="160" ht="14.25" customHeight="1">
      <c r="N160" s="90"/>
    </row>
    <row r="161" ht="14.25" customHeight="1">
      <c r="N161" s="90"/>
    </row>
    <row r="162" ht="14.25" customHeight="1">
      <c r="N162" s="90"/>
    </row>
    <row r="163" ht="14.25" customHeight="1">
      <c r="N163" s="90"/>
    </row>
    <row r="164" ht="14.25" customHeight="1">
      <c r="N164" s="90"/>
    </row>
    <row r="165" ht="14.25" customHeight="1">
      <c r="N165" s="90"/>
    </row>
    <row r="166" ht="14.25" customHeight="1">
      <c r="N166" s="90"/>
    </row>
    <row r="167" ht="14.25" customHeight="1">
      <c r="N167" s="90"/>
    </row>
    <row r="168" ht="14.25" customHeight="1">
      <c r="N168" s="90"/>
    </row>
    <row r="169" ht="14.25" customHeight="1">
      <c r="N169" s="90"/>
    </row>
    <row r="170" ht="14.25" customHeight="1">
      <c r="N170" s="90"/>
    </row>
    <row r="171" ht="14.25" customHeight="1">
      <c r="N171" s="90"/>
    </row>
    <row r="172" ht="14.25" customHeight="1">
      <c r="N172" s="90"/>
    </row>
    <row r="173" ht="14.25" customHeight="1">
      <c r="N173" s="90"/>
    </row>
    <row r="174" ht="14.25" customHeight="1">
      <c r="N174" s="90"/>
    </row>
    <row r="175" ht="14.25" customHeight="1">
      <c r="N175" s="90"/>
    </row>
    <row r="176" ht="14.25" customHeight="1">
      <c r="N176" s="90"/>
    </row>
    <row r="177" ht="14.25" customHeight="1">
      <c r="N177" s="90"/>
    </row>
    <row r="178" ht="14.25" customHeight="1">
      <c r="N178" s="90"/>
    </row>
    <row r="179" ht="14.25" customHeight="1">
      <c r="N179" s="90"/>
    </row>
    <row r="180" ht="14.25" customHeight="1">
      <c r="N180" s="90"/>
    </row>
    <row r="181" ht="14.25" customHeight="1">
      <c r="N181" s="90"/>
    </row>
    <row r="182" ht="14.25" customHeight="1">
      <c r="N182" s="90"/>
    </row>
    <row r="183" ht="14.25" customHeight="1">
      <c r="N183" s="90"/>
    </row>
    <row r="184" ht="14.25" customHeight="1">
      <c r="N184" s="90"/>
    </row>
    <row r="185" ht="14.25" customHeight="1">
      <c r="N185" s="90"/>
    </row>
    <row r="186" ht="14.25" customHeight="1">
      <c r="N186" s="90"/>
    </row>
    <row r="187" ht="14.25" customHeight="1">
      <c r="N187" s="90"/>
    </row>
    <row r="188" ht="14.25" customHeight="1">
      <c r="N188" s="90"/>
    </row>
    <row r="189" ht="14.25" customHeight="1">
      <c r="N189" s="90"/>
    </row>
    <row r="190" ht="14.25" customHeight="1">
      <c r="N190" s="90"/>
    </row>
    <row r="191" ht="14.25" customHeight="1">
      <c r="N191" s="90"/>
    </row>
    <row r="192" ht="14.25" customHeight="1">
      <c r="N192" s="90"/>
    </row>
    <row r="193" ht="14.25" customHeight="1">
      <c r="N193" s="90"/>
    </row>
    <row r="194" ht="14.25" customHeight="1">
      <c r="N194" s="90"/>
    </row>
    <row r="195" ht="14.25" customHeight="1">
      <c r="N195" s="90"/>
    </row>
    <row r="196" ht="14.25" customHeight="1">
      <c r="N196" s="90"/>
    </row>
    <row r="197" ht="14.25" customHeight="1">
      <c r="N197" s="90"/>
    </row>
    <row r="198" ht="14.25" customHeight="1">
      <c r="N198" s="90"/>
    </row>
    <row r="199" ht="14.25" customHeight="1">
      <c r="N199" s="90"/>
    </row>
    <row r="200" ht="14.25" customHeight="1">
      <c r="N200" s="90"/>
    </row>
    <row r="201" ht="14.25" customHeight="1">
      <c r="N201" s="90"/>
    </row>
    <row r="202" ht="14.25" customHeight="1">
      <c r="N202" s="90"/>
    </row>
    <row r="203" ht="14.25" customHeight="1">
      <c r="N203" s="90"/>
    </row>
    <row r="204" ht="14.25" customHeight="1">
      <c r="N204" s="90"/>
    </row>
    <row r="205" ht="14.25" customHeight="1">
      <c r="N205" s="90"/>
    </row>
    <row r="206" ht="14.25" customHeight="1">
      <c r="N206" s="90"/>
    </row>
    <row r="207" ht="14.25" customHeight="1">
      <c r="N207" s="90"/>
    </row>
    <row r="208" ht="14.25" customHeight="1">
      <c r="N208" s="90"/>
    </row>
    <row r="209" ht="14.25" customHeight="1">
      <c r="N209" s="90"/>
    </row>
    <row r="210" ht="14.25" customHeight="1">
      <c r="N210" s="90"/>
    </row>
    <row r="211" ht="14.25" customHeight="1">
      <c r="N211" s="90"/>
    </row>
    <row r="212" ht="14.25" customHeight="1">
      <c r="N212" s="90"/>
    </row>
    <row r="213" ht="14.25" customHeight="1">
      <c r="N213" s="90"/>
    </row>
    <row r="214" ht="14.25" customHeight="1">
      <c r="N214" s="90"/>
    </row>
    <row r="215" ht="14.25" customHeight="1">
      <c r="N215" s="90"/>
    </row>
    <row r="216" ht="14.25" customHeight="1">
      <c r="N216" s="90"/>
    </row>
    <row r="217" ht="14.25" customHeight="1">
      <c r="N217" s="90"/>
    </row>
    <row r="218" ht="14.25" customHeight="1">
      <c r="N218" s="90"/>
    </row>
    <row r="219" ht="14.25" customHeight="1">
      <c r="N219" s="90"/>
    </row>
    <row r="220" ht="14.25" customHeight="1">
      <c r="N220" s="90"/>
    </row>
    <row r="221" ht="14.25" customHeight="1">
      <c r="N221" s="90"/>
    </row>
    <row r="222" ht="14.25" customHeight="1">
      <c r="N222" s="90"/>
    </row>
    <row r="223" ht="14.25" customHeight="1">
      <c r="N223" s="90"/>
    </row>
    <row r="224" ht="14.25" customHeight="1">
      <c r="N224" s="90"/>
    </row>
    <row r="225" ht="14.25" customHeight="1">
      <c r="N225" s="90"/>
    </row>
    <row r="226" ht="14.25" customHeight="1">
      <c r="N226" s="90"/>
    </row>
    <row r="227" ht="14.25" customHeight="1">
      <c r="N227" s="90"/>
    </row>
    <row r="228" ht="14.25" customHeight="1">
      <c r="N228" s="90"/>
    </row>
    <row r="229" ht="14.25" customHeight="1">
      <c r="N229" s="90"/>
    </row>
    <row r="230" ht="14.25" customHeight="1">
      <c r="N230" s="90"/>
    </row>
    <row r="231" ht="14.25" customHeight="1">
      <c r="N231" s="90"/>
    </row>
    <row r="232" ht="14.25" customHeight="1">
      <c r="N232" s="90"/>
    </row>
    <row r="233" ht="14.25" customHeight="1">
      <c r="N233" s="90"/>
    </row>
    <row r="234" ht="14.25" customHeight="1">
      <c r="N234" s="90"/>
    </row>
    <row r="235" ht="14.25" customHeight="1">
      <c r="N235" s="90"/>
    </row>
    <row r="236" ht="14.25" customHeight="1">
      <c r="N236" s="90"/>
    </row>
    <row r="237" ht="14.25" customHeight="1">
      <c r="N237" s="90"/>
    </row>
    <row r="238" ht="14.25" customHeight="1">
      <c r="N238" s="90"/>
    </row>
    <row r="239" ht="14.25" customHeight="1">
      <c r="N239" s="90"/>
    </row>
    <row r="240" ht="14.25" customHeight="1">
      <c r="N240" s="90"/>
    </row>
    <row r="241" ht="14.25" customHeight="1">
      <c r="N241" s="90"/>
    </row>
    <row r="242" ht="14.25" customHeight="1">
      <c r="N242" s="90"/>
    </row>
    <row r="243" ht="14.25" customHeight="1">
      <c r="N243" s="90"/>
    </row>
    <row r="244" ht="14.25" customHeight="1">
      <c r="N244" s="90"/>
    </row>
    <row r="245" ht="14.25" customHeight="1">
      <c r="N245" s="90"/>
    </row>
    <row r="246" ht="14.25" customHeight="1">
      <c r="N246" s="90"/>
    </row>
    <row r="247" ht="14.25" customHeight="1">
      <c r="N247" s="90"/>
    </row>
    <row r="248" ht="14.25" customHeight="1">
      <c r="N248" s="90"/>
    </row>
    <row r="249" ht="14.25" customHeight="1">
      <c r="N249" s="90"/>
    </row>
    <row r="250" ht="14.25" customHeight="1">
      <c r="N250" s="90"/>
    </row>
    <row r="251" ht="14.25" customHeight="1">
      <c r="N251" s="90"/>
    </row>
    <row r="252" ht="14.25" customHeight="1">
      <c r="N252" s="90"/>
    </row>
    <row r="253" ht="14.25" customHeight="1">
      <c r="N253" s="90"/>
    </row>
    <row r="254" ht="14.25" customHeight="1">
      <c r="N254" s="90"/>
    </row>
    <row r="255" ht="14.25" customHeight="1">
      <c r="N255" s="90"/>
    </row>
    <row r="256" ht="14.25" customHeight="1">
      <c r="N256" s="90"/>
    </row>
    <row r="257" ht="14.25" customHeight="1">
      <c r="N257" s="90"/>
    </row>
    <row r="258" ht="14.25" customHeight="1">
      <c r="N258" s="90"/>
    </row>
    <row r="259" ht="14.25" customHeight="1">
      <c r="N259" s="90"/>
    </row>
    <row r="260" ht="14.25" customHeight="1">
      <c r="N260" s="90"/>
    </row>
    <row r="261" ht="14.25" customHeight="1">
      <c r="N261" s="90"/>
    </row>
    <row r="262" ht="14.25" customHeight="1">
      <c r="N262" s="90"/>
    </row>
    <row r="263" ht="14.25" customHeight="1">
      <c r="N263" s="90"/>
    </row>
    <row r="264" ht="14.25" customHeight="1">
      <c r="N264" s="90"/>
    </row>
    <row r="265" ht="14.25" customHeight="1">
      <c r="N265" s="90"/>
    </row>
    <row r="266" ht="14.25" customHeight="1">
      <c r="N266" s="90"/>
    </row>
    <row r="267" ht="14.25" customHeight="1">
      <c r="N267" s="90"/>
    </row>
    <row r="268" ht="14.25" customHeight="1">
      <c r="N268" s="90"/>
    </row>
    <row r="269" ht="14.25" customHeight="1">
      <c r="N269" s="90"/>
    </row>
    <row r="270" ht="14.25" customHeight="1">
      <c r="N270" s="90"/>
    </row>
    <row r="271" ht="14.25" customHeight="1">
      <c r="N271" s="90"/>
    </row>
    <row r="272" ht="14.25" customHeight="1">
      <c r="N272" s="90"/>
    </row>
    <row r="273" ht="14.25" customHeight="1">
      <c r="N273" s="90"/>
    </row>
    <row r="274" ht="14.25" customHeight="1">
      <c r="N274" s="90"/>
    </row>
    <row r="275" ht="14.25" customHeight="1">
      <c r="N275" s="90"/>
    </row>
    <row r="276" ht="14.25" customHeight="1">
      <c r="N276" s="90"/>
    </row>
    <row r="277" ht="14.25" customHeight="1">
      <c r="N277" s="90"/>
    </row>
    <row r="278" ht="14.25" customHeight="1">
      <c r="N278" s="90"/>
    </row>
    <row r="279" ht="14.25" customHeight="1">
      <c r="N279" s="90"/>
    </row>
    <row r="280" ht="14.25" customHeight="1">
      <c r="N280" s="90"/>
    </row>
    <row r="281" ht="14.25" customHeight="1">
      <c r="N281" s="90"/>
    </row>
    <row r="282" ht="14.25" customHeight="1">
      <c r="N282" s="90"/>
    </row>
    <row r="283" ht="14.25" customHeight="1">
      <c r="N283" s="90"/>
    </row>
    <row r="284" ht="14.25" customHeight="1">
      <c r="N284" s="90"/>
    </row>
    <row r="285" ht="14.25" customHeight="1">
      <c r="N285" s="90"/>
    </row>
    <row r="286" ht="14.25" customHeight="1">
      <c r="N286" s="90"/>
    </row>
    <row r="287" ht="14.25" customHeight="1">
      <c r="N287" s="90"/>
    </row>
    <row r="288" ht="14.25" customHeight="1">
      <c r="N288" s="90"/>
    </row>
    <row r="289" ht="14.25" customHeight="1">
      <c r="N289" s="90"/>
    </row>
    <row r="290" ht="14.25" customHeight="1">
      <c r="N290" s="90"/>
    </row>
    <row r="291" ht="14.25" customHeight="1">
      <c r="N291" s="90"/>
    </row>
    <row r="292" ht="14.25" customHeight="1">
      <c r="N292" s="90"/>
    </row>
    <row r="293" ht="14.25" customHeight="1">
      <c r="N293" s="90"/>
    </row>
    <row r="294" ht="14.25" customHeight="1">
      <c r="N294" s="90"/>
    </row>
    <row r="295" ht="14.25" customHeight="1">
      <c r="N295" s="90"/>
    </row>
    <row r="296" ht="14.25" customHeight="1">
      <c r="N296" s="90"/>
    </row>
    <row r="297" ht="14.25" customHeight="1">
      <c r="N297" s="90"/>
    </row>
    <row r="298" ht="14.25" customHeight="1">
      <c r="N298" s="90"/>
    </row>
    <row r="299" ht="14.25" customHeight="1">
      <c r="N299" s="90"/>
    </row>
    <row r="300" ht="14.25" customHeight="1">
      <c r="N300" s="90"/>
    </row>
    <row r="301" ht="14.25" customHeight="1">
      <c r="N301" s="90"/>
    </row>
    <row r="302" ht="14.25" customHeight="1">
      <c r="N302" s="90"/>
    </row>
    <row r="303" ht="14.25" customHeight="1">
      <c r="N303" s="90"/>
    </row>
    <row r="304" ht="14.25" customHeight="1">
      <c r="N304" s="90"/>
    </row>
    <row r="305" ht="14.25" customHeight="1">
      <c r="N305" s="90"/>
    </row>
    <row r="306" ht="14.25" customHeight="1">
      <c r="N306" s="90"/>
    </row>
    <row r="307" ht="14.25" customHeight="1">
      <c r="N307" s="90"/>
    </row>
    <row r="308" ht="14.25" customHeight="1">
      <c r="N308" s="90"/>
    </row>
    <row r="309" ht="14.25" customHeight="1">
      <c r="N309" s="90"/>
    </row>
    <row r="310" ht="14.25" customHeight="1">
      <c r="N310" s="90"/>
    </row>
    <row r="311" ht="14.25" customHeight="1">
      <c r="N311" s="90"/>
    </row>
    <row r="312" ht="14.25" customHeight="1">
      <c r="N312" s="90"/>
    </row>
    <row r="313" ht="14.25" customHeight="1">
      <c r="N313" s="90"/>
    </row>
    <row r="314" ht="14.25" customHeight="1">
      <c r="N314" s="90"/>
    </row>
    <row r="315" ht="14.25" customHeight="1">
      <c r="N315" s="90"/>
    </row>
    <row r="316" ht="14.25" customHeight="1">
      <c r="N316" s="90"/>
    </row>
    <row r="317" ht="14.25" customHeight="1">
      <c r="N317" s="90"/>
    </row>
    <row r="318" ht="14.25" customHeight="1">
      <c r="N318" s="90"/>
    </row>
    <row r="319" ht="14.25" customHeight="1">
      <c r="N319" s="90"/>
    </row>
    <row r="320" ht="14.25" customHeight="1">
      <c r="N320" s="90"/>
    </row>
    <row r="321" ht="14.25" customHeight="1">
      <c r="N321" s="90"/>
    </row>
    <row r="322" ht="14.25" customHeight="1">
      <c r="N322" s="90"/>
    </row>
    <row r="323" ht="14.25" customHeight="1">
      <c r="N323" s="90"/>
    </row>
    <row r="324" ht="14.25" customHeight="1">
      <c r="N324" s="90"/>
    </row>
    <row r="325" ht="14.25" customHeight="1">
      <c r="N325" s="90"/>
    </row>
    <row r="326" ht="14.25" customHeight="1">
      <c r="N326" s="90"/>
    </row>
    <row r="327" ht="14.25" customHeight="1">
      <c r="N327" s="90"/>
    </row>
    <row r="328" ht="14.25" customHeight="1">
      <c r="N328" s="90"/>
    </row>
    <row r="329" ht="14.25" customHeight="1">
      <c r="N329" s="90"/>
    </row>
    <row r="330" ht="14.25" customHeight="1">
      <c r="N330" s="90"/>
    </row>
    <row r="331" ht="14.25" customHeight="1">
      <c r="N331" s="90"/>
    </row>
    <row r="332" ht="14.25" customHeight="1">
      <c r="N332" s="90"/>
    </row>
    <row r="333" ht="14.25" customHeight="1">
      <c r="N333" s="90"/>
    </row>
    <row r="334" ht="14.25" customHeight="1">
      <c r="N334" s="90"/>
    </row>
    <row r="335" ht="14.25" customHeight="1">
      <c r="N335" s="90"/>
    </row>
    <row r="336" ht="14.25" customHeight="1">
      <c r="N336" s="90"/>
    </row>
    <row r="337" ht="14.25" customHeight="1">
      <c r="N337" s="90"/>
    </row>
    <row r="338" ht="14.25" customHeight="1">
      <c r="N338" s="90"/>
    </row>
    <row r="339" ht="14.25" customHeight="1">
      <c r="N339" s="90"/>
    </row>
    <row r="340" ht="14.25" customHeight="1">
      <c r="N340" s="90"/>
    </row>
    <row r="341" ht="14.25" customHeight="1">
      <c r="N341" s="90"/>
    </row>
    <row r="342" ht="14.25" customHeight="1">
      <c r="N342" s="90"/>
    </row>
    <row r="343" ht="14.25" customHeight="1">
      <c r="N343" s="90"/>
    </row>
    <row r="344" ht="14.25" customHeight="1">
      <c r="N344" s="90"/>
    </row>
    <row r="345" ht="14.25" customHeight="1">
      <c r="N345" s="90"/>
    </row>
    <row r="346" ht="14.25" customHeight="1">
      <c r="N346" s="90"/>
    </row>
    <row r="347" ht="14.25" customHeight="1">
      <c r="N347" s="90"/>
    </row>
    <row r="348" ht="14.25" customHeight="1">
      <c r="N348" s="90"/>
    </row>
    <row r="349" ht="14.25" customHeight="1">
      <c r="N349" s="90"/>
    </row>
    <row r="350" ht="14.25" customHeight="1">
      <c r="N350" s="90"/>
    </row>
    <row r="351" ht="14.25" customHeight="1">
      <c r="N351" s="90"/>
    </row>
    <row r="352" ht="14.25" customHeight="1">
      <c r="N352" s="90"/>
    </row>
    <row r="353" ht="14.25" customHeight="1">
      <c r="N353" s="90"/>
    </row>
    <row r="354" ht="14.25" customHeight="1">
      <c r="N354" s="90"/>
    </row>
    <row r="355" ht="14.25" customHeight="1">
      <c r="N355" s="90"/>
    </row>
    <row r="356" ht="14.25" customHeight="1">
      <c r="N356" s="90"/>
    </row>
    <row r="357" ht="14.25" customHeight="1">
      <c r="N357" s="90"/>
    </row>
    <row r="358" ht="14.25" customHeight="1">
      <c r="N358" s="90"/>
    </row>
    <row r="359" ht="14.25" customHeight="1">
      <c r="N359" s="90"/>
    </row>
    <row r="360" ht="14.25" customHeight="1">
      <c r="N360" s="90"/>
    </row>
    <row r="361" ht="14.25" customHeight="1">
      <c r="N361" s="90"/>
    </row>
    <row r="362" ht="14.25" customHeight="1">
      <c r="N362" s="90"/>
    </row>
    <row r="363" ht="14.25" customHeight="1">
      <c r="N363" s="90"/>
    </row>
    <row r="364" ht="14.25" customHeight="1">
      <c r="N364" s="90"/>
    </row>
    <row r="365" ht="14.25" customHeight="1">
      <c r="N365" s="90"/>
    </row>
    <row r="366" ht="14.25" customHeight="1">
      <c r="N366" s="90"/>
    </row>
    <row r="367" ht="14.25" customHeight="1">
      <c r="N367" s="90"/>
    </row>
    <row r="368" ht="14.25" customHeight="1">
      <c r="N368" s="90"/>
    </row>
    <row r="369" ht="14.25" customHeight="1">
      <c r="N369" s="90"/>
    </row>
    <row r="370" ht="14.25" customHeight="1">
      <c r="N370" s="90"/>
    </row>
    <row r="371" ht="14.25" customHeight="1">
      <c r="N371" s="90"/>
    </row>
    <row r="372" ht="14.25" customHeight="1">
      <c r="N372" s="90"/>
    </row>
    <row r="373" ht="14.25" customHeight="1">
      <c r="N373" s="90"/>
    </row>
    <row r="374" ht="14.25" customHeight="1">
      <c r="N374" s="90"/>
    </row>
    <row r="375" ht="14.25" customHeight="1">
      <c r="N375" s="90"/>
    </row>
    <row r="376" ht="14.25" customHeight="1">
      <c r="N376" s="90"/>
    </row>
    <row r="377" ht="14.25" customHeight="1">
      <c r="N377" s="90"/>
    </row>
    <row r="378" ht="14.25" customHeight="1">
      <c r="N378" s="90"/>
    </row>
    <row r="379" ht="14.25" customHeight="1">
      <c r="N379" s="90"/>
    </row>
    <row r="380" ht="14.25" customHeight="1">
      <c r="N380" s="90"/>
    </row>
    <row r="381" ht="14.25" customHeight="1">
      <c r="N381" s="90"/>
    </row>
    <row r="382" ht="14.25" customHeight="1">
      <c r="N382" s="90"/>
    </row>
    <row r="383" ht="14.25" customHeight="1">
      <c r="N383" s="90"/>
    </row>
    <row r="384" ht="14.25" customHeight="1">
      <c r="N384" s="90"/>
    </row>
    <row r="385" ht="14.25" customHeight="1">
      <c r="N385" s="90"/>
    </row>
    <row r="386" ht="14.25" customHeight="1">
      <c r="N386" s="90"/>
    </row>
    <row r="387" ht="14.25" customHeight="1">
      <c r="N387" s="90"/>
    </row>
    <row r="388" ht="14.25" customHeight="1">
      <c r="N388" s="90"/>
    </row>
    <row r="389" ht="14.25" customHeight="1">
      <c r="N389" s="90"/>
    </row>
    <row r="390" ht="14.25" customHeight="1">
      <c r="N390" s="90"/>
    </row>
    <row r="391" ht="14.25" customHeight="1">
      <c r="N391" s="90"/>
    </row>
    <row r="392" ht="14.25" customHeight="1">
      <c r="N392" s="90"/>
    </row>
    <row r="393" ht="14.25" customHeight="1">
      <c r="N393" s="90"/>
    </row>
    <row r="394" ht="14.25" customHeight="1">
      <c r="N394" s="90"/>
    </row>
    <row r="395" ht="14.25" customHeight="1">
      <c r="N395" s="90"/>
    </row>
    <row r="396" ht="14.25" customHeight="1">
      <c r="N396" s="90"/>
    </row>
    <row r="397" ht="14.25" customHeight="1">
      <c r="N397" s="90"/>
    </row>
    <row r="398" ht="14.25" customHeight="1">
      <c r="N398" s="90"/>
    </row>
    <row r="399" ht="14.25" customHeight="1">
      <c r="N399" s="90"/>
    </row>
    <row r="400" ht="14.25" customHeight="1">
      <c r="N400" s="90"/>
    </row>
    <row r="401" ht="14.25" customHeight="1">
      <c r="N401" s="90"/>
    </row>
    <row r="402" ht="14.25" customHeight="1">
      <c r="N402" s="90"/>
    </row>
    <row r="403" ht="14.25" customHeight="1">
      <c r="N403" s="90"/>
    </row>
    <row r="404" ht="14.25" customHeight="1">
      <c r="N404" s="90"/>
    </row>
    <row r="405" ht="14.25" customHeight="1">
      <c r="N405" s="90"/>
    </row>
    <row r="406" ht="14.25" customHeight="1">
      <c r="N406" s="90"/>
    </row>
    <row r="407" ht="14.25" customHeight="1">
      <c r="N407" s="90"/>
    </row>
    <row r="408" ht="14.25" customHeight="1">
      <c r="N408" s="90"/>
    </row>
    <row r="409" ht="14.25" customHeight="1">
      <c r="N409" s="90"/>
    </row>
    <row r="410" ht="14.25" customHeight="1">
      <c r="N410" s="90"/>
    </row>
    <row r="411" ht="14.25" customHeight="1">
      <c r="N411" s="90"/>
    </row>
    <row r="412" ht="14.25" customHeight="1">
      <c r="N412" s="90"/>
    </row>
    <row r="413" ht="14.25" customHeight="1">
      <c r="N413" s="90"/>
    </row>
    <row r="414" ht="14.25" customHeight="1">
      <c r="N414" s="90"/>
    </row>
    <row r="415" ht="14.25" customHeight="1">
      <c r="N415" s="90"/>
    </row>
    <row r="416" ht="14.25" customHeight="1">
      <c r="N416" s="90"/>
    </row>
    <row r="417" ht="14.25" customHeight="1">
      <c r="N417" s="90"/>
    </row>
    <row r="418" ht="14.25" customHeight="1">
      <c r="N418" s="90"/>
    </row>
    <row r="419" ht="14.25" customHeight="1">
      <c r="N419" s="90"/>
    </row>
    <row r="420" ht="14.25" customHeight="1">
      <c r="N420" s="90"/>
    </row>
    <row r="421" ht="14.25" customHeight="1">
      <c r="N421" s="90"/>
    </row>
    <row r="422" ht="14.25" customHeight="1">
      <c r="N422" s="90"/>
    </row>
    <row r="423" ht="14.25" customHeight="1">
      <c r="N423" s="90"/>
    </row>
    <row r="424" ht="14.25" customHeight="1">
      <c r="N424" s="90"/>
    </row>
    <row r="425" ht="14.25" customHeight="1">
      <c r="N425" s="90"/>
    </row>
    <row r="426" ht="14.25" customHeight="1">
      <c r="N426" s="90"/>
    </row>
    <row r="427" ht="14.25" customHeight="1">
      <c r="N427" s="90"/>
    </row>
    <row r="428" ht="14.25" customHeight="1">
      <c r="N428" s="90"/>
    </row>
    <row r="429" ht="14.25" customHeight="1">
      <c r="N429" s="90"/>
    </row>
    <row r="430" ht="14.25" customHeight="1">
      <c r="N430" s="90"/>
    </row>
    <row r="431" ht="14.25" customHeight="1">
      <c r="N431" s="90"/>
    </row>
    <row r="432" ht="14.25" customHeight="1">
      <c r="N432" s="90"/>
    </row>
    <row r="433" ht="14.25" customHeight="1">
      <c r="N433" s="90"/>
    </row>
    <row r="434" ht="14.25" customHeight="1">
      <c r="N434" s="90"/>
    </row>
    <row r="435" ht="14.25" customHeight="1">
      <c r="N435" s="90"/>
    </row>
    <row r="436" ht="14.25" customHeight="1">
      <c r="N436" s="90"/>
    </row>
    <row r="437" ht="14.25" customHeight="1">
      <c r="N437" s="90"/>
    </row>
    <row r="438" ht="14.25" customHeight="1">
      <c r="N438" s="90"/>
    </row>
    <row r="439" ht="14.25" customHeight="1">
      <c r="N439" s="90"/>
    </row>
    <row r="440" ht="14.25" customHeight="1">
      <c r="N440" s="90"/>
    </row>
    <row r="441" ht="14.25" customHeight="1">
      <c r="N441" s="90"/>
    </row>
    <row r="442" ht="14.25" customHeight="1">
      <c r="N442" s="90"/>
    </row>
    <row r="443" ht="14.25" customHeight="1">
      <c r="N443" s="90"/>
    </row>
    <row r="444" ht="14.25" customHeight="1">
      <c r="N444" s="90"/>
    </row>
    <row r="445" ht="14.25" customHeight="1">
      <c r="N445" s="90"/>
    </row>
    <row r="446" ht="14.25" customHeight="1">
      <c r="N446" s="90"/>
    </row>
    <row r="447" ht="14.25" customHeight="1">
      <c r="N447" s="90"/>
    </row>
    <row r="448" ht="14.25" customHeight="1">
      <c r="N448" s="90"/>
    </row>
    <row r="449" ht="14.25" customHeight="1">
      <c r="N449" s="90"/>
    </row>
    <row r="450" ht="14.25" customHeight="1">
      <c r="N450" s="90"/>
    </row>
    <row r="451" ht="14.25" customHeight="1">
      <c r="N451" s="90"/>
    </row>
    <row r="452" ht="14.25" customHeight="1">
      <c r="N452" s="90"/>
    </row>
    <row r="453" ht="14.25" customHeight="1">
      <c r="N453" s="90"/>
    </row>
    <row r="454" ht="14.25" customHeight="1">
      <c r="N454" s="90"/>
    </row>
    <row r="455" ht="14.25" customHeight="1">
      <c r="N455" s="90"/>
    </row>
    <row r="456" ht="14.25" customHeight="1">
      <c r="N456" s="90"/>
    </row>
    <row r="457" ht="14.25" customHeight="1">
      <c r="N457" s="90"/>
    </row>
    <row r="458" ht="14.25" customHeight="1">
      <c r="N458" s="90"/>
    </row>
    <row r="459" ht="14.25" customHeight="1">
      <c r="N459" s="90"/>
    </row>
    <row r="460" ht="14.25" customHeight="1">
      <c r="N460" s="90"/>
    </row>
    <row r="461" ht="14.25" customHeight="1">
      <c r="N461" s="90"/>
    </row>
    <row r="462" ht="14.25" customHeight="1">
      <c r="N462" s="90"/>
    </row>
    <row r="463" ht="14.25" customHeight="1">
      <c r="N463" s="90"/>
    </row>
    <row r="464" ht="14.25" customHeight="1">
      <c r="N464" s="90"/>
    </row>
    <row r="465" ht="14.25" customHeight="1">
      <c r="N465" s="90"/>
    </row>
    <row r="466" ht="14.25" customHeight="1">
      <c r="N466" s="90"/>
    </row>
    <row r="467" ht="14.25" customHeight="1">
      <c r="N467" s="90"/>
    </row>
    <row r="468" ht="14.25" customHeight="1">
      <c r="N468" s="90"/>
    </row>
    <row r="469" ht="14.25" customHeight="1">
      <c r="N469" s="90"/>
    </row>
    <row r="470" ht="14.25" customHeight="1">
      <c r="N470" s="90"/>
    </row>
    <row r="471" ht="14.25" customHeight="1">
      <c r="N471" s="90"/>
    </row>
    <row r="472" ht="14.25" customHeight="1">
      <c r="N472" s="90"/>
    </row>
    <row r="473" ht="14.25" customHeight="1">
      <c r="N473" s="90"/>
    </row>
    <row r="474" ht="14.25" customHeight="1">
      <c r="N474" s="90"/>
    </row>
    <row r="475" ht="14.25" customHeight="1">
      <c r="N475" s="90"/>
    </row>
    <row r="476" ht="14.25" customHeight="1">
      <c r="N476" s="90"/>
    </row>
    <row r="477" ht="14.25" customHeight="1">
      <c r="N477" s="90"/>
    </row>
    <row r="478" ht="14.25" customHeight="1">
      <c r="N478" s="90"/>
    </row>
    <row r="479" ht="14.25" customHeight="1">
      <c r="N479" s="90"/>
    </row>
    <row r="480" ht="14.25" customHeight="1">
      <c r="N480" s="90"/>
    </row>
    <row r="481" ht="14.25" customHeight="1">
      <c r="N481" s="90"/>
    </row>
    <row r="482" ht="14.25" customHeight="1">
      <c r="N482" s="90"/>
    </row>
    <row r="483" ht="14.25" customHeight="1">
      <c r="N483" s="90"/>
    </row>
    <row r="484" ht="14.25" customHeight="1">
      <c r="N484" s="90"/>
    </row>
    <row r="485" ht="14.25" customHeight="1">
      <c r="N485" s="90"/>
    </row>
    <row r="486" ht="14.25" customHeight="1">
      <c r="N486" s="90"/>
    </row>
    <row r="487" ht="14.25" customHeight="1">
      <c r="N487" s="90"/>
    </row>
    <row r="488" ht="14.25" customHeight="1">
      <c r="N488" s="90"/>
    </row>
    <row r="489" ht="14.25" customHeight="1">
      <c r="N489" s="90"/>
    </row>
    <row r="490" ht="14.25" customHeight="1">
      <c r="N490" s="90"/>
    </row>
    <row r="491" ht="14.25" customHeight="1">
      <c r="N491" s="90"/>
    </row>
    <row r="492" ht="14.25" customHeight="1">
      <c r="N492" s="90"/>
    </row>
    <row r="493" ht="14.25" customHeight="1">
      <c r="N493" s="90"/>
    </row>
    <row r="494" ht="14.25" customHeight="1">
      <c r="N494" s="90"/>
    </row>
    <row r="495" ht="14.25" customHeight="1">
      <c r="N495" s="90"/>
    </row>
    <row r="496" ht="14.25" customHeight="1">
      <c r="N496" s="90"/>
    </row>
    <row r="497" ht="14.25" customHeight="1">
      <c r="N497" s="90"/>
    </row>
    <row r="498" ht="14.25" customHeight="1">
      <c r="N498" s="90"/>
    </row>
    <row r="499" ht="14.25" customHeight="1">
      <c r="N499" s="90"/>
    </row>
    <row r="500" ht="14.25" customHeight="1">
      <c r="N500" s="90"/>
    </row>
    <row r="501" ht="14.25" customHeight="1">
      <c r="N501" s="90"/>
    </row>
    <row r="502" ht="14.25" customHeight="1">
      <c r="N502" s="90"/>
    </row>
    <row r="503" ht="14.25" customHeight="1">
      <c r="N503" s="90"/>
    </row>
    <row r="504" ht="14.25" customHeight="1">
      <c r="N504" s="90"/>
    </row>
    <row r="505" ht="14.25" customHeight="1">
      <c r="N505" s="90"/>
    </row>
    <row r="506" ht="14.25" customHeight="1">
      <c r="N506" s="90"/>
    </row>
    <row r="507" ht="14.25" customHeight="1">
      <c r="N507" s="90"/>
    </row>
    <row r="508" ht="14.25" customHeight="1">
      <c r="N508" s="90"/>
    </row>
    <row r="509" ht="14.25" customHeight="1">
      <c r="N509" s="90"/>
    </row>
    <row r="510" ht="14.25" customHeight="1">
      <c r="N510" s="90"/>
    </row>
    <row r="511" ht="14.25" customHeight="1">
      <c r="N511" s="90"/>
    </row>
    <row r="512" ht="14.25" customHeight="1">
      <c r="N512" s="90"/>
    </row>
    <row r="513" ht="14.25" customHeight="1">
      <c r="N513" s="90"/>
    </row>
    <row r="514" ht="14.25" customHeight="1">
      <c r="N514" s="90"/>
    </row>
    <row r="515" ht="14.25" customHeight="1">
      <c r="N515" s="90"/>
    </row>
    <row r="516" ht="14.25" customHeight="1">
      <c r="N516" s="90"/>
    </row>
    <row r="517" ht="14.25" customHeight="1">
      <c r="N517" s="90"/>
    </row>
    <row r="518" ht="14.25" customHeight="1">
      <c r="N518" s="90"/>
    </row>
    <row r="519" ht="14.25" customHeight="1">
      <c r="N519" s="90"/>
    </row>
    <row r="520" ht="14.25" customHeight="1">
      <c r="N520" s="90"/>
    </row>
    <row r="521" ht="14.25" customHeight="1">
      <c r="N521" s="90"/>
    </row>
    <row r="522" ht="14.25" customHeight="1">
      <c r="N522" s="90"/>
    </row>
    <row r="523" ht="14.25" customHeight="1">
      <c r="N523" s="90"/>
    </row>
    <row r="524" ht="14.25" customHeight="1">
      <c r="N524" s="90"/>
    </row>
    <row r="525" ht="14.25" customHeight="1">
      <c r="N525" s="90"/>
    </row>
    <row r="526" ht="14.25" customHeight="1">
      <c r="N526" s="90"/>
    </row>
    <row r="527" ht="14.25" customHeight="1">
      <c r="N527" s="90"/>
    </row>
    <row r="528" ht="14.25" customHeight="1">
      <c r="N528" s="90"/>
    </row>
    <row r="529" ht="14.25" customHeight="1">
      <c r="N529" s="90"/>
    </row>
    <row r="530" ht="14.25" customHeight="1">
      <c r="N530" s="90"/>
    </row>
    <row r="531" ht="14.25" customHeight="1">
      <c r="N531" s="90"/>
    </row>
    <row r="532" ht="14.25" customHeight="1">
      <c r="N532" s="90"/>
    </row>
    <row r="533" ht="14.25" customHeight="1">
      <c r="N533" s="90"/>
    </row>
    <row r="534" ht="14.25" customHeight="1">
      <c r="N534" s="90"/>
    </row>
    <row r="535" ht="14.25" customHeight="1">
      <c r="N535" s="90"/>
    </row>
    <row r="536" ht="14.25" customHeight="1">
      <c r="N536" s="90"/>
    </row>
    <row r="537" ht="14.25" customHeight="1">
      <c r="N537" s="90"/>
    </row>
    <row r="538" ht="14.25" customHeight="1">
      <c r="N538" s="90"/>
    </row>
    <row r="539" ht="14.25" customHeight="1">
      <c r="N539" s="90"/>
    </row>
    <row r="540" ht="14.25" customHeight="1">
      <c r="N540" s="90"/>
    </row>
    <row r="541" ht="14.25" customHeight="1">
      <c r="N541" s="90"/>
    </row>
    <row r="542" ht="14.25" customHeight="1">
      <c r="N542" s="90"/>
    </row>
    <row r="543" ht="14.25" customHeight="1">
      <c r="N543" s="90"/>
    </row>
    <row r="544" ht="14.25" customHeight="1">
      <c r="N544" s="90"/>
    </row>
    <row r="545" ht="14.25" customHeight="1">
      <c r="N545" s="90"/>
    </row>
    <row r="546" ht="14.25" customHeight="1">
      <c r="N546" s="90"/>
    </row>
    <row r="547" ht="14.25" customHeight="1">
      <c r="N547" s="90"/>
    </row>
    <row r="548" ht="14.25" customHeight="1">
      <c r="N548" s="90"/>
    </row>
    <row r="549" ht="14.25" customHeight="1">
      <c r="N549" s="90"/>
    </row>
    <row r="550" ht="14.25" customHeight="1">
      <c r="N550" s="90"/>
    </row>
    <row r="551" ht="14.25" customHeight="1">
      <c r="N551" s="90"/>
    </row>
    <row r="552" ht="14.25" customHeight="1">
      <c r="N552" s="90"/>
    </row>
    <row r="553" ht="14.25" customHeight="1">
      <c r="N553" s="90"/>
    </row>
    <row r="554" ht="14.25" customHeight="1">
      <c r="N554" s="90"/>
    </row>
    <row r="555" ht="14.25" customHeight="1">
      <c r="N555" s="90"/>
    </row>
    <row r="556" ht="14.25" customHeight="1">
      <c r="N556" s="90"/>
    </row>
    <row r="557" ht="14.25" customHeight="1">
      <c r="N557" s="90"/>
    </row>
    <row r="558" ht="14.25" customHeight="1">
      <c r="N558" s="90"/>
    </row>
    <row r="559" ht="14.25" customHeight="1">
      <c r="N559" s="90"/>
    </row>
    <row r="560" ht="14.25" customHeight="1">
      <c r="N560" s="90"/>
    </row>
    <row r="561" ht="14.25" customHeight="1">
      <c r="N561" s="90"/>
    </row>
    <row r="562" ht="14.25" customHeight="1">
      <c r="N562" s="90"/>
    </row>
    <row r="563" ht="14.25" customHeight="1">
      <c r="N563" s="90"/>
    </row>
    <row r="564" ht="14.25" customHeight="1">
      <c r="N564" s="90"/>
    </row>
    <row r="565" ht="14.25" customHeight="1">
      <c r="N565" s="90"/>
    </row>
    <row r="566" ht="14.25" customHeight="1">
      <c r="N566" s="90"/>
    </row>
    <row r="567" ht="14.25" customHeight="1">
      <c r="N567" s="90"/>
    </row>
    <row r="568" ht="14.25" customHeight="1">
      <c r="N568" s="90"/>
    </row>
    <row r="569" ht="14.25" customHeight="1">
      <c r="N569" s="90"/>
    </row>
    <row r="570" ht="14.25" customHeight="1">
      <c r="N570" s="90"/>
    </row>
    <row r="571" ht="14.25" customHeight="1">
      <c r="N571" s="90"/>
    </row>
    <row r="572" ht="14.25" customHeight="1">
      <c r="N572" s="90"/>
    </row>
    <row r="573" ht="14.25" customHeight="1">
      <c r="N573" s="90"/>
    </row>
    <row r="574" ht="14.25" customHeight="1">
      <c r="N574" s="90"/>
    </row>
    <row r="575" ht="14.25" customHeight="1">
      <c r="N575" s="90"/>
    </row>
    <row r="576" ht="14.25" customHeight="1">
      <c r="N576" s="90"/>
    </row>
    <row r="577" ht="14.25" customHeight="1">
      <c r="N577" s="90"/>
    </row>
    <row r="578" ht="14.25" customHeight="1">
      <c r="N578" s="90"/>
    </row>
    <row r="579" ht="14.25" customHeight="1">
      <c r="N579" s="90"/>
    </row>
    <row r="580" ht="14.25" customHeight="1">
      <c r="N580" s="90"/>
    </row>
    <row r="581" ht="14.25" customHeight="1">
      <c r="N581" s="90"/>
    </row>
    <row r="582" ht="14.25" customHeight="1">
      <c r="N582" s="90"/>
    </row>
    <row r="583" ht="14.25" customHeight="1">
      <c r="N583" s="90"/>
    </row>
    <row r="584" ht="14.25" customHeight="1">
      <c r="N584" s="90"/>
    </row>
    <row r="585" ht="14.25" customHeight="1">
      <c r="N585" s="90"/>
    </row>
    <row r="586" ht="14.25" customHeight="1">
      <c r="N586" s="90"/>
    </row>
    <row r="587" ht="14.25" customHeight="1">
      <c r="N587" s="90"/>
    </row>
    <row r="588" ht="14.25" customHeight="1">
      <c r="N588" s="90"/>
    </row>
    <row r="589" ht="14.25" customHeight="1">
      <c r="N589" s="90"/>
    </row>
    <row r="590" ht="14.25" customHeight="1">
      <c r="N590" s="90"/>
    </row>
    <row r="591" ht="14.25" customHeight="1">
      <c r="N591" s="90"/>
    </row>
    <row r="592" ht="14.25" customHeight="1">
      <c r="N592" s="90"/>
    </row>
    <row r="593" ht="14.25" customHeight="1">
      <c r="N593" s="90"/>
    </row>
    <row r="594" ht="14.25" customHeight="1">
      <c r="N594" s="90"/>
    </row>
    <row r="595" ht="14.25" customHeight="1">
      <c r="N595" s="90"/>
    </row>
    <row r="596" ht="14.25" customHeight="1">
      <c r="N596" s="90"/>
    </row>
    <row r="597" ht="14.25" customHeight="1">
      <c r="N597" s="90"/>
    </row>
    <row r="598" ht="14.25" customHeight="1">
      <c r="N598" s="90"/>
    </row>
    <row r="599" ht="14.25" customHeight="1">
      <c r="N599" s="90"/>
    </row>
    <row r="600" ht="14.25" customHeight="1">
      <c r="N600" s="90"/>
    </row>
    <row r="601" ht="14.25" customHeight="1">
      <c r="N601" s="90"/>
    </row>
    <row r="602" ht="14.25" customHeight="1">
      <c r="N602" s="90"/>
    </row>
    <row r="603" ht="14.25" customHeight="1">
      <c r="N603" s="90"/>
    </row>
    <row r="604" ht="14.25" customHeight="1">
      <c r="N604" s="90"/>
    </row>
    <row r="605" ht="14.25" customHeight="1">
      <c r="N605" s="90"/>
    </row>
    <row r="606" ht="14.25" customHeight="1">
      <c r="N606" s="90"/>
    </row>
    <row r="607" ht="14.25" customHeight="1">
      <c r="N607" s="90"/>
    </row>
    <row r="608" ht="14.25" customHeight="1">
      <c r="N608" s="90"/>
    </row>
    <row r="609" ht="14.25" customHeight="1">
      <c r="N609" s="90"/>
    </row>
    <row r="610" ht="14.25" customHeight="1">
      <c r="N610" s="90"/>
    </row>
    <row r="611" ht="14.25" customHeight="1">
      <c r="N611" s="90"/>
    </row>
    <row r="612" ht="14.25" customHeight="1">
      <c r="N612" s="90"/>
    </row>
    <row r="613" ht="14.25" customHeight="1">
      <c r="N613" s="90"/>
    </row>
    <row r="614" ht="14.25" customHeight="1">
      <c r="N614" s="90"/>
    </row>
    <row r="615" ht="14.25" customHeight="1">
      <c r="N615" s="90"/>
    </row>
    <row r="616" ht="14.25" customHeight="1">
      <c r="N616" s="90"/>
    </row>
    <row r="617" ht="14.25" customHeight="1">
      <c r="N617" s="90"/>
    </row>
    <row r="618" ht="14.25" customHeight="1">
      <c r="N618" s="90"/>
    </row>
    <row r="619" ht="14.25" customHeight="1">
      <c r="N619" s="90"/>
    </row>
    <row r="620" ht="14.25" customHeight="1">
      <c r="N620" s="90"/>
    </row>
    <row r="621" ht="14.25" customHeight="1">
      <c r="N621" s="90"/>
    </row>
    <row r="622" ht="14.25" customHeight="1">
      <c r="N622" s="90"/>
    </row>
    <row r="623" ht="14.25" customHeight="1">
      <c r="N623" s="90"/>
    </row>
    <row r="624" ht="14.25" customHeight="1">
      <c r="N624" s="90"/>
    </row>
    <row r="625" ht="14.25" customHeight="1">
      <c r="N625" s="90"/>
    </row>
    <row r="626" ht="14.25" customHeight="1">
      <c r="N626" s="90"/>
    </row>
    <row r="627" ht="14.25" customHeight="1">
      <c r="N627" s="90"/>
    </row>
    <row r="628" ht="14.25" customHeight="1">
      <c r="N628" s="90"/>
    </row>
    <row r="629" ht="14.25" customHeight="1">
      <c r="N629" s="90"/>
    </row>
    <row r="630" ht="14.25" customHeight="1">
      <c r="N630" s="90"/>
    </row>
    <row r="631" ht="14.25" customHeight="1">
      <c r="N631" s="90"/>
    </row>
    <row r="632" ht="14.25" customHeight="1">
      <c r="N632" s="90"/>
    </row>
    <row r="633" ht="14.25" customHeight="1">
      <c r="N633" s="90"/>
    </row>
    <row r="634" ht="14.25" customHeight="1">
      <c r="N634" s="90"/>
    </row>
    <row r="635" ht="14.25" customHeight="1">
      <c r="N635" s="90"/>
    </row>
    <row r="636" ht="14.25" customHeight="1">
      <c r="N636" s="90"/>
    </row>
    <row r="637" ht="14.25" customHeight="1">
      <c r="N637" s="90"/>
    </row>
    <row r="638" ht="14.25" customHeight="1">
      <c r="N638" s="90"/>
    </row>
    <row r="639" ht="14.25" customHeight="1">
      <c r="N639" s="90"/>
    </row>
    <row r="640" ht="14.25" customHeight="1">
      <c r="N640" s="90"/>
    </row>
    <row r="641" ht="14.25" customHeight="1">
      <c r="N641" s="90"/>
    </row>
    <row r="642" ht="14.25" customHeight="1">
      <c r="N642" s="90"/>
    </row>
    <row r="643" ht="14.25" customHeight="1">
      <c r="N643" s="90"/>
    </row>
    <row r="644" ht="14.25" customHeight="1">
      <c r="N644" s="90"/>
    </row>
    <row r="645" ht="14.25" customHeight="1">
      <c r="N645" s="90"/>
    </row>
    <row r="646" ht="14.25" customHeight="1">
      <c r="N646" s="90"/>
    </row>
    <row r="647" ht="14.25" customHeight="1">
      <c r="N647" s="90"/>
    </row>
    <row r="648" ht="14.25" customHeight="1">
      <c r="N648" s="90"/>
    </row>
    <row r="649" ht="14.25" customHeight="1">
      <c r="N649" s="90"/>
    </row>
    <row r="650" ht="14.25" customHeight="1">
      <c r="N650" s="90"/>
    </row>
    <row r="651" ht="14.25" customHeight="1">
      <c r="N651" s="90"/>
    </row>
    <row r="652" ht="14.25" customHeight="1">
      <c r="N652" s="90"/>
    </row>
    <row r="653" ht="14.25" customHeight="1">
      <c r="N653" s="90"/>
    </row>
    <row r="654" ht="14.25" customHeight="1">
      <c r="N654" s="90"/>
    </row>
    <row r="655" ht="14.25" customHeight="1">
      <c r="N655" s="90"/>
    </row>
    <row r="656" ht="14.25" customHeight="1">
      <c r="N656" s="90"/>
    </row>
    <row r="657" ht="14.25" customHeight="1">
      <c r="N657" s="90"/>
    </row>
    <row r="658" ht="14.25" customHeight="1">
      <c r="N658" s="90"/>
    </row>
    <row r="659" ht="14.25" customHeight="1">
      <c r="N659" s="90"/>
    </row>
    <row r="660" ht="14.25" customHeight="1">
      <c r="N660" s="90"/>
    </row>
    <row r="661" ht="14.25" customHeight="1">
      <c r="N661" s="90"/>
    </row>
    <row r="662" ht="14.25" customHeight="1">
      <c r="N662" s="90"/>
    </row>
    <row r="663" ht="14.25" customHeight="1">
      <c r="N663" s="90"/>
    </row>
    <row r="664" ht="14.25" customHeight="1">
      <c r="N664" s="90"/>
    </row>
    <row r="665" ht="14.25" customHeight="1">
      <c r="N665" s="90"/>
    </row>
    <row r="666" ht="14.25" customHeight="1">
      <c r="N666" s="90"/>
    </row>
    <row r="667" ht="14.25" customHeight="1">
      <c r="N667" s="90"/>
    </row>
    <row r="668" ht="14.25" customHeight="1">
      <c r="N668" s="90"/>
    </row>
    <row r="669" ht="14.25" customHeight="1">
      <c r="N669" s="90"/>
    </row>
    <row r="670" ht="14.25" customHeight="1">
      <c r="N670" s="90"/>
    </row>
    <row r="671" ht="14.25" customHeight="1">
      <c r="N671" s="90"/>
    </row>
    <row r="672" ht="14.25" customHeight="1">
      <c r="N672" s="90"/>
    </row>
    <row r="673" ht="14.25" customHeight="1">
      <c r="N673" s="90"/>
    </row>
    <row r="674" ht="14.25" customHeight="1">
      <c r="N674" s="90"/>
    </row>
    <row r="675" ht="14.25" customHeight="1">
      <c r="N675" s="90"/>
    </row>
    <row r="676" ht="14.25" customHeight="1">
      <c r="N676" s="90"/>
    </row>
    <row r="677" ht="14.25" customHeight="1">
      <c r="N677" s="90"/>
    </row>
    <row r="678" ht="14.25" customHeight="1">
      <c r="N678" s="90"/>
    </row>
    <row r="679" ht="14.25" customHeight="1">
      <c r="N679" s="90"/>
    </row>
    <row r="680" ht="14.25" customHeight="1">
      <c r="N680" s="90"/>
    </row>
    <row r="681" ht="14.25" customHeight="1">
      <c r="N681" s="90"/>
    </row>
    <row r="682" ht="14.25" customHeight="1">
      <c r="N682" s="90"/>
    </row>
    <row r="683" ht="14.25" customHeight="1">
      <c r="N683" s="90"/>
    </row>
    <row r="684" ht="14.25" customHeight="1">
      <c r="N684" s="90"/>
    </row>
    <row r="685" ht="14.25" customHeight="1">
      <c r="N685" s="90"/>
    </row>
    <row r="686" ht="14.25" customHeight="1">
      <c r="N686" s="90"/>
    </row>
    <row r="687" ht="14.25" customHeight="1">
      <c r="N687" s="90"/>
    </row>
    <row r="688" ht="14.25" customHeight="1">
      <c r="N688" s="90"/>
    </row>
    <row r="689" ht="14.25" customHeight="1">
      <c r="N689" s="90"/>
    </row>
    <row r="690" ht="14.25" customHeight="1">
      <c r="N690" s="90"/>
    </row>
    <row r="691" ht="14.25" customHeight="1">
      <c r="N691" s="90"/>
    </row>
    <row r="692" ht="14.25" customHeight="1">
      <c r="N692" s="90"/>
    </row>
    <row r="693" ht="14.25" customHeight="1">
      <c r="N693" s="90"/>
    </row>
    <row r="694" ht="14.25" customHeight="1">
      <c r="N694" s="90"/>
    </row>
    <row r="695" ht="14.25" customHeight="1">
      <c r="N695" s="90"/>
    </row>
    <row r="696" ht="14.25" customHeight="1">
      <c r="N696" s="90"/>
    </row>
    <row r="697" ht="14.25" customHeight="1">
      <c r="N697" s="90"/>
    </row>
    <row r="698" ht="14.25" customHeight="1">
      <c r="N698" s="90"/>
    </row>
    <row r="699" ht="14.25" customHeight="1">
      <c r="N699" s="90"/>
    </row>
    <row r="700" ht="14.25" customHeight="1">
      <c r="N700" s="90"/>
    </row>
    <row r="701" ht="14.25" customHeight="1">
      <c r="N701" s="90"/>
    </row>
    <row r="702" ht="14.25" customHeight="1">
      <c r="N702" s="90"/>
    </row>
    <row r="703" ht="14.25" customHeight="1">
      <c r="N703" s="90"/>
    </row>
    <row r="704" ht="14.25" customHeight="1">
      <c r="N704" s="90"/>
    </row>
    <row r="705" ht="14.25" customHeight="1">
      <c r="N705" s="90"/>
    </row>
    <row r="706" ht="14.25" customHeight="1">
      <c r="N706" s="90"/>
    </row>
    <row r="707" ht="14.25" customHeight="1">
      <c r="N707" s="90"/>
    </row>
    <row r="708" ht="14.25" customHeight="1">
      <c r="N708" s="90"/>
    </row>
    <row r="709" ht="14.25" customHeight="1">
      <c r="N709" s="90"/>
    </row>
    <row r="710" ht="14.25" customHeight="1">
      <c r="N710" s="90"/>
    </row>
    <row r="711" ht="14.25" customHeight="1">
      <c r="N711" s="90"/>
    </row>
    <row r="712" ht="14.25" customHeight="1">
      <c r="N712" s="90"/>
    </row>
    <row r="713" ht="14.25" customHeight="1">
      <c r="N713" s="90"/>
    </row>
    <row r="714" ht="14.25" customHeight="1">
      <c r="N714" s="90"/>
    </row>
    <row r="715" ht="14.25" customHeight="1">
      <c r="N715" s="90"/>
    </row>
    <row r="716" ht="14.25" customHeight="1">
      <c r="N716" s="90"/>
    </row>
    <row r="717" ht="14.25" customHeight="1">
      <c r="N717" s="90"/>
    </row>
    <row r="718" ht="14.25" customHeight="1">
      <c r="N718" s="90"/>
    </row>
    <row r="719" ht="14.25" customHeight="1">
      <c r="N719" s="90"/>
    </row>
    <row r="720" ht="14.25" customHeight="1">
      <c r="N720" s="90"/>
    </row>
    <row r="721" ht="14.25" customHeight="1">
      <c r="N721" s="90"/>
    </row>
    <row r="722" ht="14.25" customHeight="1">
      <c r="N722" s="90"/>
    </row>
    <row r="723" ht="14.25" customHeight="1">
      <c r="N723" s="90"/>
    </row>
    <row r="724" ht="14.25" customHeight="1">
      <c r="N724" s="90"/>
    </row>
    <row r="725" ht="14.25" customHeight="1">
      <c r="N725" s="90"/>
    </row>
    <row r="726" ht="14.25" customHeight="1">
      <c r="N726" s="90"/>
    </row>
    <row r="727" ht="14.25" customHeight="1">
      <c r="N727" s="90"/>
    </row>
    <row r="728" ht="14.25" customHeight="1">
      <c r="N728" s="90"/>
    </row>
    <row r="729" ht="14.25" customHeight="1">
      <c r="N729" s="90"/>
    </row>
    <row r="730" ht="14.25" customHeight="1">
      <c r="N730" s="90"/>
    </row>
    <row r="731" ht="14.25" customHeight="1">
      <c r="N731" s="90"/>
    </row>
    <row r="732" ht="14.25" customHeight="1">
      <c r="N732" s="90"/>
    </row>
    <row r="733" ht="14.25" customHeight="1">
      <c r="N733" s="90"/>
    </row>
    <row r="734" ht="14.25" customHeight="1">
      <c r="N734" s="90"/>
    </row>
    <row r="735" ht="14.25" customHeight="1">
      <c r="N735" s="90"/>
    </row>
    <row r="736" ht="14.25" customHeight="1">
      <c r="N736" s="90"/>
    </row>
    <row r="737" ht="14.25" customHeight="1">
      <c r="N737" s="90"/>
    </row>
    <row r="738" ht="14.25" customHeight="1">
      <c r="N738" s="90"/>
    </row>
    <row r="739" ht="14.25" customHeight="1">
      <c r="N739" s="90"/>
    </row>
    <row r="740" ht="14.25" customHeight="1">
      <c r="N740" s="90"/>
    </row>
    <row r="741" ht="14.25" customHeight="1">
      <c r="N741" s="90"/>
    </row>
    <row r="742" ht="14.25" customHeight="1">
      <c r="N742" s="90"/>
    </row>
    <row r="743" ht="14.25" customHeight="1">
      <c r="N743" s="90"/>
    </row>
    <row r="744" ht="14.25" customHeight="1">
      <c r="N744" s="90"/>
    </row>
    <row r="745" ht="14.25" customHeight="1">
      <c r="N745" s="90"/>
    </row>
    <row r="746" ht="14.25" customHeight="1">
      <c r="N746" s="90"/>
    </row>
    <row r="747" ht="14.25" customHeight="1">
      <c r="N747" s="90"/>
    </row>
    <row r="748" ht="14.25" customHeight="1">
      <c r="N748" s="90"/>
    </row>
    <row r="749" ht="14.25" customHeight="1">
      <c r="N749" s="90"/>
    </row>
    <row r="750" ht="14.25" customHeight="1">
      <c r="N750" s="90"/>
    </row>
    <row r="751" ht="14.25" customHeight="1">
      <c r="N751" s="90"/>
    </row>
    <row r="752" ht="14.25" customHeight="1">
      <c r="N752" s="90"/>
    </row>
    <row r="753" ht="14.25" customHeight="1">
      <c r="N753" s="90"/>
    </row>
    <row r="754" ht="14.25" customHeight="1">
      <c r="N754" s="90"/>
    </row>
    <row r="755" ht="14.25" customHeight="1">
      <c r="N755" s="90"/>
    </row>
    <row r="756" ht="14.25" customHeight="1">
      <c r="N756" s="90"/>
    </row>
    <row r="757" ht="14.25" customHeight="1">
      <c r="N757" s="90"/>
    </row>
    <row r="758" ht="14.25" customHeight="1">
      <c r="N758" s="90"/>
    </row>
    <row r="759" ht="14.25" customHeight="1">
      <c r="N759" s="90"/>
    </row>
    <row r="760" ht="14.25" customHeight="1">
      <c r="N760" s="90"/>
    </row>
    <row r="761" ht="14.25" customHeight="1">
      <c r="N761" s="90"/>
    </row>
    <row r="762" ht="14.25" customHeight="1">
      <c r="N762" s="90"/>
    </row>
    <row r="763" ht="14.25" customHeight="1">
      <c r="N763" s="90"/>
    </row>
    <row r="764" ht="14.25" customHeight="1">
      <c r="N764" s="90"/>
    </row>
    <row r="765" ht="14.25" customHeight="1">
      <c r="N765" s="90"/>
    </row>
    <row r="766" ht="14.25" customHeight="1">
      <c r="N766" s="90"/>
    </row>
    <row r="767" ht="14.25" customHeight="1">
      <c r="N767" s="90"/>
    </row>
    <row r="768" ht="14.25" customHeight="1">
      <c r="N768" s="90"/>
    </row>
    <row r="769" ht="14.25" customHeight="1">
      <c r="N769" s="90"/>
    </row>
    <row r="770" ht="14.25" customHeight="1">
      <c r="N770" s="90"/>
    </row>
    <row r="771" ht="14.25" customHeight="1">
      <c r="N771" s="90"/>
    </row>
    <row r="772" ht="14.25" customHeight="1">
      <c r="N772" s="90"/>
    </row>
    <row r="773" ht="14.25" customHeight="1">
      <c r="N773" s="90"/>
    </row>
    <row r="774" ht="14.25" customHeight="1">
      <c r="N774" s="90"/>
    </row>
    <row r="775" ht="14.25" customHeight="1">
      <c r="N775" s="90"/>
    </row>
    <row r="776" ht="14.25" customHeight="1">
      <c r="N776" s="90"/>
    </row>
    <row r="777" ht="14.25" customHeight="1">
      <c r="N777" s="90"/>
    </row>
    <row r="778" ht="14.25" customHeight="1">
      <c r="N778" s="90"/>
    </row>
    <row r="779" ht="14.25" customHeight="1">
      <c r="N779" s="90"/>
    </row>
    <row r="780" ht="14.25" customHeight="1">
      <c r="N780" s="90"/>
    </row>
    <row r="781" ht="14.25" customHeight="1">
      <c r="N781" s="90"/>
    </row>
    <row r="782" ht="14.25" customHeight="1">
      <c r="N782" s="90"/>
    </row>
    <row r="783" ht="14.25" customHeight="1">
      <c r="N783" s="90"/>
    </row>
    <row r="784" ht="14.25" customHeight="1">
      <c r="N784" s="90"/>
    </row>
    <row r="785" ht="14.25" customHeight="1">
      <c r="N785" s="90"/>
    </row>
    <row r="786" ht="14.25" customHeight="1">
      <c r="N786" s="90"/>
    </row>
    <row r="787" ht="14.25" customHeight="1">
      <c r="N787" s="90"/>
    </row>
    <row r="788" ht="14.25" customHeight="1">
      <c r="N788" s="90"/>
    </row>
    <row r="789" ht="14.25" customHeight="1">
      <c r="N789" s="90"/>
    </row>
    <row r="790" ht="14.25" customHeight="1">
      <c r="N790" s="90"/>
    </row>
    <row r="791" ht="14.25" customHeight="1">
      <c r="N791" s="90"/>
    </row>
    <row r="792" ht="14.25" customHeight="1">
      <c r="N792" s="90"/>
    </row>
    <row r="793" ht="14.25" customHeight="1">
      <c r="N793" s="90"/>
    </row>
    <row r="794" ht="14.25" customHeight="1">
      <c r="N794" s="90"/>
    </row>
    <row r="795" ht="14.25" customHeight="1">
      <c r="N795" s="90"/>
    </row>
    <row r="796" ht="14.25" customHeight="1">
      <c r="N796" s="90"/>
    </row>
    <row r="797" ht="14.25" customHeight="1">
      <c r="N797" s="90"/>
    </row>
    <row r="798" ht="14.25" customHeight="1">
      <c r="N798" s="90"/>
    </row>
    <row r="799" ht="14.25" customHeight="1">
      <c r="N799" s="90"/>
    </row>
    <row r="800" ht="14.25" customHeight="1">
      <c r="N800" s="90"/>
    </row>
    <row r="801" ht="14.25" customHeight="1">
      <c r="N801" s="90"/>
    </row>
    <row r="802" ht="14.25" customHeight="1">
      <c r="N802" s="90"/>
    </row>
    <row r="803" ht="14.25" customHeight="1">
      <c r="N803" s="90"/>
    </row>
    <row r="804" ht="14.25" customHeight="1">
      <c r="N804" s="90"/>
    </row>
    <row r="805" ht="14.25" customHeight="1">
      <c r="N805" s="90"/>
    </row>
    <row r="806" ht="14.25" customHeight="1">
      <c r="N806" s="90"/>
    </row>
    <row r="807" ht="14.25" customHeight="1">
      <c r="N807" s="90"/>
    </row>
    <row r="808" ht="14.25" customHeight="1">
      <c r="N808" s="90"/>
    </row>
    <row r="809" ht="14.25" customHeight="1">
      <c r="N809" s="90"/>
    </row>
    <row r="810" ht="14.25" customHeight="1">
      <c r="N810" s="90"/>
    </row>
    <row r="811" ht="14.25" customHeight="1">
      <c r="N811" s="90"/>
    </row>
    <row r="812" ht="14.25" customHeight="1">
      <c r="N812" s="90"/>
    </row>
    <row r="813" ht="14.25" customHeight="1">
      <c r="N813" s="90"/>
    </row>
    <row r="814" ht="14.25" customHeight="1">
      <c r="N814" s="90"/>
    </row>
    <row r="815" ht="14.25" customHeight="1">
      <c r="N815" s="90"/>
    </row>
    <row r="816" ht="14.25" customHeight="1">
      <c r="N816" s="90"/>
    </row>
    <row r="817" ht="14.25" customHeight="1">
      <c r="N817" s="90"/>
    </row>
    <row r="818" ht="14.25" customHeight="1">
      <c r="N818" s="90"/>
    </row>
    <row r="819" ht="14.25" customHeight="1">
      <c r="N819" s="90"/>
    </row>
    <row r="820" ht="14.25" customHeight="1">
      <c r="N820" s="90"/>
    </row>
    <row r="821" ht="14.25" customHeight="1">
      <c r="N821" s="90"/>
    </row>
    <row r="822" ht="14.25" customHeight="1">
      <c r="N822" s="90"/>
    </row>
    <row r="823" ht="14.25" customHeight="1">
      <c r="N823" s="90"/>
    </row>
    <row r="824" ht="14.25" customHeight="1">
      <c r="N824" s="90"/>
    </row>
    <row r="825" ht="14.25" customHeight="1">
      <c r="N825" s="90"/>
    </row>
    <row r="826" ht="14.25" customHeight="1">
      <c r="N826" s="90"/>
    </row>
    <row r="827" ht="14.25" customHeight="1">
      <c r="N827" s="90"/>
    </row>
    <row r="828" ht="14.25" customHeight="1">
      <c r="N828" s="90"/>
    </row>
    <row r="829" ht="14.25" customHeight="1">
      <c r="N829" s="90"/>
    </row>
    <row r="830" ht="14.25" customHeight="1">
      <c r="N830" s="90"/>
    </row>
    <row r="831" ht="14.25" customHeight="1">
      <c r="N831" s="90"/>
    </row>
    <row r="832" ht="14.25" customHeight="1">
      <c r="N832" s="90"/>
    </row>
    <row r="833" ht="14.25" customHeight="1">
      <c r="N833" s="90"/>
    </row>
    <row r="834" ht="14.25" customHeight="1">
      <c r="N834" s="90"/>
    </row>
    <row r="835" ht="14.25" customHeight="1">
      <c r="N835" s="90"/>
    </row>
    <row r="836" ht="14.25" customHeight="1">
      <c r="N836" s="90"/>
    </row>
    <row r="837" ht="14.25" customHeight="1">
      <c r="N837" s="90"/>
    </row>
    <row r="838" ht="14.25" customHeight="1">
      <c r="N838" s="90"/>
    </row>
    <row r="839" ht="14.25" customHeight="1">
      <c r="N839" s="90"/>
    </row>
    <row r="840" ht="14.25" customHeight="1">
      <c r="N840" s="90"/>
    </row>
    <row r="841" ht="14.25" customHeight="1">
      <c r="N841" s="90"/>
    </row>
    <row r="842" ht="14.25" customHeight="1">
      <c r="N842" s="90"/>
    </row>
    <row r="843" ht="14.25" customHeight="1">
      <c r="N843" s="90"/>
    </row>
    <row r="844" ht="14.25" customHeight="1">
      <c r="N844" s="90"/>
    </row>
    <row r="845" ht="14.25" customHeight="1">
      <c r="N845" s="90"/>
    </row>
    <row r="846" ht="14.25" customHeight="1">
      <c r="N846" s="90"/>
    </row>
    <row r="847" ht="14.25" customHeight="1">
      <c r="N847" s="90"/>
    </row>
    <row r="848" ht="14.25" customHeight="1">
      <c r="N848" s="90"/>
    </row>
    <row r="849" ht="14.25" customHeight="1">
      <c r="N849" s="90"/>
    </row>
    <row r="850" ht="14.25" customHeight="1">
      <c r="N850" s="90"/>
    </row>
    <row r="851" ht="14.25" customHeight="1">
      <c r="N851" s="90"/>
    </row>
    <row r="852" ht="14.25" customHeight="1">
      <c r="N852" s="90"/>
    </row>
    <row r="853" ht="14.25" customHeight="1">
      <c r="N853" s="90"/>
    </row>
    <row r="854" ht="14.25" customHeight="1">
      <c r="N854" s="90"/>
    </row>
    <row r="855" ht="14.25" customHeight="1">
      <c r="N855" s="90"/>
    </row>
    <row r="856" ht="14.25" customHeight="1">
      <c r="N856" s="90"/>
    </row>
    <row r="857" ht="14.25" customHeight="1">
      <c r="N857" s="90"/>
    </row>
    <row r="858" ht="14.25" customHeight="1">
      <c r="N858" s="90"/>
    </row>
    <row r="859" ht="14.25" customHeight="1">
      <c r="N859" s="90"/>
    </row>
    <row r="860" ht="14.25" customHeight="1">
      <c r="N860" s="90"/>
    </row>
    <row r="861" ht="14.25" customHeight="1">
      <c r="N861" s="90"/>
    </row>
    <row r="862" ht="14.25" customHeight="1">
      <c r="N862" s="90"/>
    </row>
    <row r="863" ht="14.25" customHeight="1">
      <c r="N863" s="90"/>
    </row>
    <row r="864" ht="14.25" customHeight="1">
      <c r="N864" s="90"/>
    </row>
    <row r="865" ht="14.25" customHeight="1">
      <c r="N865" s="90"/>
    </row>
    <row r="866" ht="14.25" customHeight="1">
      <c r="N866" s="90"/>
    </row>
    <row r="867" ht="14.25" customHeight="1">
      <c r="N867" s="90"/>
    </row>
    <row r="868" ht="14.25" customHeight="1">
      <c r="N868" s="90"/>
    </row>
    <row r="869" ht="14.25" customHeight="1">
      <c r="N869" s="90"/>
    </row>
    <row r="870" ht="14.25" customHeight="1">
      <c r="N870" s="90"/>
    </row>
    <row r="871" ht="14.25" customHeight="1">
      <c r="N871" s="90"/>
    </row>
    <row r="872" ht="14.25" customHeight="1">
      <c r="N872" s="90"/>
    </row>
    <row r="873" ht="14.25" customHeight="1">
      <c r="N873" s="90"/>
    </row>
    <row r="874" ht="14.25" customHeight="1">
      <c r="N874" s="90"/>
    </row>
    <row r="875" ht="14.25" customHeight="1">
      <c r="N875" s="90"/>
    </row>
    <row r="876" ht="14.25" customHeight="1">
      <c r="N876" s="90"/>
    </row>
    <row r="877" ht="14.25" customHeight="1">
      <c r="N877" s="90"/>
    </row>
    <row r="878" ht="14.25" customHeight="1">
      <c r="N878" s="90"/>
    </row>
    <row r="879" ht="14.25" customHeight="1">
      <c r="N879" s="90"/>
    </row>
    <row r="880" ht="14.25" customHeight="1">
      <c r="N880" s="90"/>
    </row>
    <row r="881" ht="14.25" customHeight="1">
      <c r="N881" s="90"/>
    </row>
    <row r="882" ht="14.25" customHeight="1">
      <c r="N882" s="90"/>
    </row>
    <row r="883" ht="14.25" customHeight="1">
      <c r="N883" s="90"/>
    </row>
    <row r="884" ht="14.25" customHeight="1">
      <c r="N884" s="90"/>
    </row>
    <row r="885" ht="14.25" customHeight="1">
      <c r="N885" s="90"/>
    </row>
    <row r="886" ht="14.25" customHeight="1">
      <c r="N886" s="90"/>
    </row>
    <row r="887" ht="14.25" customHeight="1">
      <c r="N887" s="90"/>
    </row>
    <row r="888" ht="14.25" customHeight="1">
      <c r="N888" s="90"/>
    </row>
    <row r="889" ht="14.25" customHeight="1">
      <c r="N889" s="90"/>
    </row>
    <row r="890" ht="14.25" customHeight="1">
      <c r="N890" s="90"/>
    </row>
    <row r="891" ht="14.25" customHeight="1">
      <c r="N891" s="90"/>
    </row>
    <row r="892" ht="14.25" customHeight="1">
      <c r="N892" s="90"/>
    </row>
    <row r="893" ht="14.25" customHeight="1">
      <c r="N893" s="90"/>
    </row>
    <row r="894" ht="14.25" customHeight="1">
      <c r="N894" s="90"/>
    </row>
    <row r="895" ht="14.25" customHeight="1">
      <c r="N895" s="90"/>
    </row>
    <row r="896" ht="14.25" customHeight="1">
      <c r="N896" s="90"/>
    </row>
    <row r="897" ht="14.25" customHeight="1">
      <c r="N897" s="90"/>
    </row>
    <row r="898" ht="14.25" customHeight="1">
      <c r="N898" s="90"/>
    </row>
    <row r="899" ht="14.25" customHeight="1">
      <c r="N899" s="90"/>
    </row>
    <row r="900" ht="14.25" customHeight="1">
      <c r="N900" s="90"/>
    </row>
    <row r="901" ht="14.25" customHeight="1">
      <c r="N901" s="90"/>
    </row>
    <row r="902" ht="14.25" customHeight="1">
      <c r="N902" s="90"/>
    </row>
    <row r="903" ht="14.25" customHeight="1">
      <c r="N903" s="90"/>
    </row>
    <row r="904" ht="14.25" customHeight="1">
      <c r="N904" s="90"/>
    </row>
    <row r="905" ht="14.25" customHeight="1">
      <c r="N905" s="90"/>
    </row>
    <row r="906" ht="14.25" customHeight="1">
      <c r="N906" s="90"/>
    </row>
    <row r="907" ht="14.25" customHeight="1">
      <c r="N907" s="90"/>
    </row>
    <row r="908" ht="14.25" customHeight="1">
      <c r="N908" s="90"/>
    </row>
    <row r="909" ht="14.25" customHeight="1">
      <c r="N909" s="90"/>
    </row>
    <row r="910" ht="14.25" customHeight="1">
      <c r="N910" s="90"/>
    </row>
    <row r="911" ht="14.25" customHeight="1">
      <c r="N911" s="90"/>
    </row>
    <row r="912" ht="14.25" customHeight="1">
      <c r="N912" s="90"/>
    </row>
    <row r="913" ht="14.25" customHeight="1">
      <c r="N913" s="90"/>
    </row>
    <row r="914" ht="14.25" customHeight="1">
      <c r="N914" s="90"/>
    </row>
    <row r="915" ht="14.25" customHeight="1">
      <c r="N915" s="90"/>
    </row>
    <row r="916" ht="14.25" customHeight="1">
      <c r="N916" s="90"/>
    </row>
    <row r="917" ht="14.25" customHeight="1">
      <c r="N917" s="90"/>
    </row>
    <row r="918" ht="14.25" customHeight="1">
      <c r="N918" s="90"/>
    </row>
    <row r="919" ht="14.25" customHeight="1">
      <c r="N919" s="90"/>
    </row>
    <row r="920" ht="14.25" customHeight="1">
      <c r="N920" s="90"/>
    </row>
    <row r="921" ht="14.25" customHeight="1">
      <c r="N921" s="90"/>
    </row>
    <row r="922" ht="14.25" customHeight="1">
      <c r="N922" s="90"/>
    </row>
    <row r="923" ht="14.25" customHeight="1">
      <c r="N923" s="90"/>
    </row>
    <row r="924" ht="14.25" customHeight="1">
      <c r="N924" s="90"/>
    </row>
    <row r="925" ht="14.25" customHeight="1">
      <c r="N925" s="90"/>
    </row>
    <row r="926" ht="14.25" customHeight="1">
      <c r="N926" s="90"/>
    </row>
    <row r="927" ht="14.25" customHeight="1">
      <c r="N927" s="90"/>
    </row>
    <row r="928" ht="14.25" customHeight="1">
      <c r="N928" s="90"/>
    </row>
    <row r="929" ht="14.25" customHeight="1">
      <c r="N929" s="90"/>
    </row>
    <row r="930" ht="14.25" customHeight="1">
      <c r="N930" s="90"/>
    </row>
    <row r="931" ht="14.25" customHeight="1">
      <c r="N931" s="90"/>
    </row>
    <row r="932" ht="14.25" customHeight="1">
      <c r="N932" s="90"/>
    </row>
    <row r="933" ht="14.25" customHeight="1">
      <c r="N933" s="90"/>
    </row>
    <row r="934" ht="14.25" customHeight="1">
      <c r="N934" s="90"/>
    </row>
    <row r="935" ht="14.25" customHeight="1">
      <c r="N935" s="90"/>
    </row>
    <row r="936" ht="14.25" customHeight="1">
      <c r="N936" s="90"/>
    </row>
    <row r="937" ht="14.25" customHeight="1">
      <c r="N937" s="90"/>
    </row>
    <row r="938" ht="14.25" customHeight="1">
      <c r="N938" s="90"/>
    </row>
    <row r="939" ht="14.25" customHeight="1">
      <c r="N939" s="90"/>
    </row>
    <row r="940" ht="14.25" customHeight="1">
      <c r="N940" s="90"/>
    </row>
    <row r="941" ht="14.25" customHeight="1">
      <c r="N941" s="90"/>
    </row>
    <row r="942" ht="14.25" customHeight="1">
      <c r="N942" s="90"/>
    </row>
    <row r="943" ht="14.25" customHeight="1">
      <c r="N943" s="90"/>
    </row>
    <row r="944" ht="14.25" customHeight="1">
      <c r="N944" s="90"/>
    </row>
    <row r="945" ht="14.25" customHeight="1">
      <c r="N945" s="90"/>
    </row>
    <row r="946" ht="14.25" customHeight="1">
      <c r="N946" s="90"/>
    </row>
    <row r="947" ht="14.25" customHeight="1">
      <c r="N947" s="90"/>
    </row>
    <row r="948" ht="14.25" customHeight="1">
      <c r="N948" s="90"/>
    </row>
    <row r="949" ht="14.25" customHeight="1">
      <c r="N949" s="90"/>
    </row>
    <row r="950" ht="14.25" customHeight="1">
      <c r="N950" s="90"/>
    </row>
    <row r="951" ht="14.25" customHeight="1">
      <c r="N951" s="90"/>
    </row>
    <row r="952" ht="14.25" customHeight="1">
      <c r="N952" s="90"/>
    </row>
    <row r="953" ht="14.25" customHeight="1">
      <c r="N953" s="90"/>
    </row>
    <row r="954" ht="14.25" customHeight="1">
      <c r="N954" s="90"/>
    </row>
    <row r="955" ht="14.25" customHeight="1">
      <c r="N955" s="90"/>
    </row>
    <row r="956" ht="14.25" customHeight="1">
      <c r="N956" s="90"/>
    </row>
    <row r="957" ht="14.25" customHeight="1">
      <c r="N957" s="90"/>
    </row>
    <row r="958" ht="14.25" customHeight="1">
      <c r="N958" s="90"/>
    </row>
    <row r="959" ht="14.25" customHeight="1">
      <c r="N959" s="90"/>
    </row>
    <row r="960" ht="14.25" customHeight="1">
      <c r="N960" s="90"/>
    </row>
    <row r="961" ht="14.25" customHeight="1">
      <c r="N961" s="90"/>
    </row>
    <row r="962" ht="14.25" customHeight="1">
      <c r="N962" s="90"/>
    </row>
    <row r="963" ht="14.25" customHeight="1">
      <c r="N963" s="90"/>
    </row>
    <row r="964" ht="14.25" customHeight="1">
      <c r="N964" s="90"/>
    </row>
    <row r="965" ht="14.25" customHeight="1">
      <c r="N965" s="90"/>
    </row>
    <row r="966" ht="14.25" customHeight="1">
      <c r="N966" s="90"/>
    </row>
    <row r="967" ht="14.25" customHeight="1">
      <c r="N967" s="90"/>
    </row>
    <row r="968" ht="14.25" customHeight="1">
      <c r="N968" s="90"/>
    </row>
    <row r="969" ht="14.25" customHeight="1">
      <c r="N969" s="90"/>
    </row>
    <row r="970" ht="14.25" customHeight="1">
      <c r="N970" s="90"/>
    </row>
    <row r="971" ht="14.25" customHeight="1">
      <c r="N971" s="90"/>
    </row>
    <row r="972" ht="14.25" customHeight="1">
      <c r="N972" s="90"/>
    </row>
    <row r="973" ht="14.25" customHeight="1">
      <c r="N973" s="90"/>
    </row>
    <row r="974" ht="14.25" customHeight="1">
      <c r="N974" s="90"/>
    </row>
    <row r="975" ht="14.25" customHeight="1">
      <c r="N975" s="90"/>
    </row>
    <row r="976" ht="14.25" customHeight="1">
      <c r="N976" s="90"/>
    </row>
    <row r="977" ht="14.25" customHeight="1">
      <c r="N977" s="90"/>
    </row>
    <row r="978" ht="14.25" customHeight="1">
      <c r="N978" s="90"/>
    </row>
    <row r="979" ht="14.25" customHeight="1">
      <c r="N979" s="90"/>
    </row>
    <row r="980" ht="14.25" customHeight="1">
      <c r="N980" s="90"/>
    </row>
    <row r="981" ht="14.25" customHeight="1">
      <c r="N981" s="90"/>
    </row>
    <row r="982" ht="14.25" customHeight="1">
      <c r="N982" s="90"/>
    </row>
    <row r="983" ht="14.25" customHeight="1">
      <c r="N983" s="90"/>
    </row>
    <row r="984" ht="14.25" customHeight="1">
      <c r="N984" s="90"/>
    </row>
    <row r="985" ht="14.25" customHeight="1">
      <c r="N985" s="90"/>
    </row>
    <row r="986" ht="14.25" customHeight="1">
      <c r="N986" s="90"/>
    </row>
    <row r="987" ht="14.25" customHeight="1">
      <c r="N987" s="90"/>
    </row>
    <row r="988" ht="14.25" customHeight="1">
      <c r="N988" s="90"/>
    </row>
    <row r="989" ht="14.25" customHeight="1">
      <c r="N989" s="90"/>
    </row>
    <row r="990" ht="14.25" customHeight="1">
      <c r="N990" s="90"/>
    </row>
    <row r="991" ht="14.25" customHeight="1">
      <c r="N991" s="90"/>
    </row>
    <row r="992" ht="14.25" customHeight="1">
      <c r="N992" s="90"/>
    </row>
    <row r="993" ht="14.25" customHeight="1">
      <c r="N993" s="90"/>
    </row>
    <row r="994" ht="14.25" customHeight="1">
      <c r="N994" s="90"/>
    </row>
    <row r="995" ht="14.25" customHeight="1">
      <c r="N995" s="90"/>
    </row>
    <row r="996" ht="14.25" customHeight="1">
      <c r="N996" s="90"/>
    </row>
    <row r="997" ht="14.25" customHeight="1">
      <c r="N997" s="90"/>
    </row>
    <row r="998" ht="14.25" customHeight="1">
      <c r="N998" s="90"/>
    </row>
    <row r="999" ht="14.25" customHeight="1">
      <c r="N999" s="90"/>
    </row>
    <row r="1000" ht="14.25" customHeight="1">
      <c r="N1000" s="90"/>
    </row>
  </sheetData>
  <mergeCells count="12">
    <mergeCell ref="G4:H4"/>
    <mergeCell ref="I4:N4"/>
    <mergeCell ref="G5:H5"/>
    <mergeCell ref="I5:N5"/>
    <mergeCell ref="A1:F5"/>
    <mergeCell ref="G1:H1"/>
    <mergeCell ref="I1:N1"/>
    <mergeCell ref="G2:H2"/>
    <mergeCell ref="I2:N2"/>
    <mergeCell ref="G3:H3"/>
    <mergeCell ref="I3:N3"/>
    <mergeCell ref="A6:O6"/>
  </mergeCells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3.5"/>
    <col customWidth="1" min="2" max="2" width="9.5"/>
    <col customWidth="1" min="3" max="16" width="13.88"/>
    <col customWidth="1" min="17" max="17" width="17.5"/>
    <col customWidth="1" min="18" max="19" width="13.88"/>
    <col customWidth="1" min="20" max="26" width="8.88"/>
  </cols>
  <sheetData>
    <row r="1" ht="85.5" customHeight="1">
      <c r="A1" s="91" t="s">
        <v>7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3"/>
      <c r="T1" s="72"/>
      <c r="U1" s="72"/>
      <c r="V1" s="72"/>
      <c r="W1" s="72"/>
      <c r="X1" s="72"/>
      <c r="Y1" s="72"/>
      <c r="Z1" s="72"/>
    </row>
    <row r="2" ht="304.5" customHeight="1">
      <c r="A2" s="94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72"/>
      <c r="U2" s="72"/>
      <c r="V2" s="72"/>
      <c r="W2" s="72"/>
      <c r="X2" s="72"/>
      <c r="Y2" s="72"/>
      <c r="Z2" s="72"/>
    </row>
    <row r="3" ht="99.0" customHeight="1">
      <c r="A3" s="95" t="s">
        <v>35</v>
      </c>
      <c r="B3" s="96" t="s">
        <v>36</v>
      </c>
      <c r="C3" s="96" t="s">
        <v>37</v>
      </c>
      <c r="D3" s="97" t="s">
        <v>38</v>
      </c>
      <c r="E3" s="98" t="s">
        <v>39</v>
      </c>
      <c r="F3" s="99" t="s">
        <v>8</v>
      </c>
      <c r="G3" s="97" t="s">
        <v>9</v>
      </c>
      <c r="H3" s="100" t="s">
        <v>10</v>
      </c>
      <c r="I3" s="101" t="s">
        <v>11</v>
      </c>
      <c r="J3" s="102" t="s">
        <v>12</v>
      </c>
      <c r="K3" s="103" t="s">
        <v>13</v>
      </c>
      <c r="L3" s="104" t="s">
        <v>14</v>
      </c>
      <c r="M3" s="105" t="s">
        <v>15</v>
      </c>
      <c r="N3" s="106" t="s">
        <v>16</v>
      </c>
      <c r="O3" s="107" t="s">
        <v>17</v>
      </c>
      <c r="P3" s="108" t="s">
        <v>18</v>
      </c>
      <c r="Q3" s="109" t="s">
        <v>40</v>
      </c>
      <c r="R3" s="110" t="s">
        <v>41</v>
      </c>
      <c r="S3" s="111" t="s">
        <v>42</v>
      </c>
      <c r="T3" s="72"/>
      <c r="U3" s="72"/>
      <c r="V3" s="72"/>
      <c r="W3" s="72"/>
      <c r="X3" s="72"/>
      <c r="Y3" s="72"/>
      <c r="Z3" s="72"/>
    </row>
    <row r="4" ht="21.0" customHeight="1">
      <c r="A4" s="112"/>
      <c r="B4" s="113"/>
      <c r="C4" s="113"/>
      <c r="D4" s="113"/>
      <c r="E4" s="114"/>
      <c r="F4" s="115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7"/>
      <c r="S4" s="113"/>
      <c r="T4" s="72"/>
      <c r="U4" s="72"/>
      <c r="V4" s="72"/>
      <c r="W4" s="72"/>
      <c r="X4" s="72"/>
      <c r="Y4" s="72"/>
      <c r="Z4" s="72"/>
    </row>
    <row r="5" ht="50.25" customHeight="1">
      <c r="A5" s="118" t="s">
        <v>43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3"/>
      <c r="T5" s="72"/>
      <c r="U5" s="72"/>
      <c r="V5" s="72"/>
      <c r="W5" s="72"/>
      <c r="X5" s="72"/>
      <c r="Y5" s="72"/>
      <c r="Z5" s="72"/>
    </row>
    <row r="6" ht="87.0" customHeight="1">
      <c r="A6" s="119"/>
      <c r="B6" s="120" t="s">
        <v>44</v>
      </c>
      <c r="C6" s="121" t="s">
        <v>44</v>
      </c>
      <c r="D6" s="120">
        <f t="shared" ref="D6:E6" si="1">SUM(D8:D14)</f>
        <v>25</v>
      </c>
      <c r="E6" s="122">
        <f t="shared" si="1"/>
        <v>850</v>
      </c>
      <c r="F6" s="123"/>
      <c r="G6" s="124"/>
      <c r="H6" s="125"/>
      <c r="I6" s="126"/>
      <c r="J6" s="127"/>
      <c r="K6" s="128"/>
      <c r="L6" s="129"/>
      <c r="M6" s="130"/>
      <c r="N6" s="131"/>
      <c r="O6" s="132"/>
      <c r="P6" s="133" t="s">
        <v>45</v>
      </c>
      <c r="Q6" s="134">
        <f>SUM(F6:P6)</f>
        <v>0</v>
      </c>
      <c r="R6" s="135">
        <f>Q6*E6</f>
        <v>0</v>
      </c>
      <c r="S6" s="136" t="str">
        <f>IF(SUM(F6:P6)&gt;0,"YES","NO")</f>
        <v>NO</v>
      </c>
      <c r="T6" s="72"/>
      <c r="U6" s="72"/>
      <c r="V6" s="72"/>
      <c r="W6" s="72"/>
      <c r="X6" s="72"/>
      <c r="Y6" s="72"/>
      <c r="Z6" s="72"/>
    </row>
    <row r="7" ht="6.0" customHeight="1">
      <c r="A7" s="112"/>
      <c r="B7" s="113"/>
      <c r="C7" s="113"/>
      <c r="D7" s="113"/>
      <c r="E7" s="114"/>
      <c r="F7" s="115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7"/>
      <c r="S7" s="113"/>
      <c r="T7" s="72"/>
      <c r="U7" s="72"/>
      <c r="V7" s="72"/>
      <c r="W7" s="72"/>
      <c r="X7" s="72"/>
      <c r="Y7" s="72"/>
      <c r="Z7" s="72"/>
    </row>
    <row r="8" ht="85.5" customHeight="1">
      <c r="A8" s="119"/>
      <c r="B8" s="137">
        <v>1.0</v>
      </c>
      <c r="C8" s="138" t="s">
        <v>46</v>
      </c>
      <c r="D8" s="137">
        <v>7.0</v>
      </c>
      <c r="E8" s="139">
        <v>45.0</v>
      </c>
      <c r="F8" s="140"/>
      <c r="G8" s="141"/>
      <c r="H8" s="142"/>
      <c r="I8" s="143"/>
      <c r="J8" s="144"/>
      <c r="K8" s="145"/>
      <c r="L8" s="146"/>
      <c r="M8" s="147"/>
      <c r="N8" s="148"/>
      <c r="O8" s="149"/>
      <c r="P8" s="133" t="s">
        <v>45</v>
      </c>
      <c r="Q8" s="150">
        <f t="shared" ref="Q8:Q14" si="2">SUM(F8:P8)</f>
        <v>0</v>
      </c>
      <c r="R8" s="151">
        <f t="shared" ref="R8:R14" si="3">Q8*E8</f>
        <v>0</v>
      </c>
      <c r="S8" s="152" t="str">
        <f t="shared" ref="S8:S14" si="4">IF(SUM(F8:P8)&gt;0,"YES","NO")</f>
        <v>NO</v>
      </c>
      <c r="T8" s="72"/>
      <c r="U8" s="72"/>
      <c r="V8" s="72"/>
      <c r="W8" s="72"/>
      <c r="X8" s="72"/>
      <c r="Y8" s="72"/>
      <c r="Z8" s="72"/>
    </row>
    <row r="9" ht="85.5" customHeight="1">
      <c r="A9" s="119"/>
      <c r="B9" s="137">
        <v>2.0</v>
      </c>
      <c r="C9" s="138" t="s">
        <v>47</v>
      </c>
      <c r="D9" s="137">
        <v>4.0</v>
      </c>
      <c r="E9" s="139">
        <v>35.0</v>
      </c>
      <c r="F9" s="153"/>
      <c r="G9" s="154"/>
      <c r="H9" s="155"/>
      <c r="I9" s="156"/>
      <c r="J9" s="157"/>
      <c r="K9" s="158"/>
      <c r="L9" s="159"/>
      <c r="M9" s="160"/>
      <c r="N9" s="161"/>
      <c r="O9" s="162"/>
      <c r="P9" s="133" t="s">
        <v>45</v>
      </c>
      <c r="Q9" s="163">
        <f t="shared" si="2"/>
        <v>0</v>
      </c>
      <c r="R9" s="164">
        <f t="shared" si="3"/>
        <v>0</v>
      </c>
      <c r="S9" s="136" t="str">
        <f t="shared" si="4"/>
        <v>NO</v>
      </c>
      <c r="T9" s="72"/>
      <c r="U9" s="72"/>
      <c r="V9" s="72"/>
      <c r="W9" s="72"/>
      <c r="X9" s="72"/>
      <c r="Y9" s="72"/>
      <c r="Z9" s="72"/>
    </row>
    <row r="10" ht="85.5" customHeight="1">
      <c r="A10" s="119"/>
      <c r="B10" s="137">
        <v>3.0</v>
      </c>
      <c r="C10" s="138" t="s">
        <v>48</v>
      </c>
      <c r="D10" s="137">
        <v>4.0</v>
      </c>
      <c r="E10" s="139">
        <v>60.0</v>
      </c>
      <c r="F10" s="153"/>
      <c r="G10" s="154"/>
      <c r="H10" s="155"/>
      <c r="I10" s="156"/>
      <c r="J10" s="157"/>
      <c r="K10" s="158"/>
      <c r="L10" s="159"/>
      <c r="M10" s="160"/>
      <c r="N10" s="161"/>
      <c r="O10" s="162"/>
      <c r="P10" s="133" t="s">
        <v>45</v>
      </c>
      <c r="Q10" s="163">
        <f t="shared" si="2"/>
        <v>0</v>
      </c>
      <c r="R10" s="164">
        <f t="shared" si="3"/>
        <v>0</v>
      </c>
      <c r="S10" s="136" t="str">
        <f t="shared" si="4"/>
        <v>NO</v>
      </c>
      <c r="T10" s="72"/>
      <c r="U10" s="72"/>
      <c r="V10" s="72"/>
      <c r="W10" s="72"/>
      <c r="X10" s="72"/>
      <c r="Y10" s="72"/>
      <c r="Z10" s="72"/>
    </row>
    <row r="11" ht="85.5" customHeight="1">
      <c r="A11" s="119"/>
      <c r="B11" s="137">
        <v>4.0</v>
      </c>
      <c r="C11" s="138" t="s">
        <v>49</v>
      </c>
      <c r="D11" s="137">
        <v>4.0</v>
      </c>
      <c r="E11" s="139">
        <v>135.0</v>
      </c>
      <c r="F11" s="153"/>
      <c r="G11" s="154"/>
      <c r="H11" s="155"/>
      <c r="I11" s="156"/>
      <c r="J11" s="157"/>
      <c r="K11" s="158"/>
      <c r="L11" s="159"/>
      <c r="M11" s="160"/>
      <c r="N11" s="161"/>
      <c r="O11" s="162"/>
      <c r="P11" s="133" t="s">
        <v>45</v>
      </c>
      <c r="Q11" s="163">
        <f t="shared" si="2"/>
        <v>0</v>
      </c>
      <c r="R11" s="164">
        <f t="shared" si="3"/>
        <v>0</v>
      </c>
      <c r="S11" s="136" t="str">
        <f t="shared" si="4"/>
        <v>NO</v>
      </c>
      <c r="T11" s="72"/>
      <c r="U11" s="72"/>
      <c r="V11" s="72"/>
      <c r="W11" s="72"/>
      <c r="X11" s="72"/>
      <c r="Y11" s="72"/>
      <c r="Z11" s="72"/>
    </row>
    <row r="12" ht="85.5" customHeight="1">
      <c r="A12" s="119"/>
      <c r="B12" s="137">
        <v>5.0</v>
      </c>
      <c r="C12" s="138" t="s">
        <v>50</v>
      </c>
      <c r="D12" s="137">
        <v>2.0</v>
      </c>
      <c r="E12" s="139">
        <v>125.0</v>
      </c>
      <c r="F12" s="153"/>
      <c r="G12" s="154"/>
      <c r="H12" s="155"/>
      <c r="I12" s="156"/>
      <c r="J12" s="157"/>
      <c r="K12" s="158"/>
      <c r="L12" s="159"/>
      <c r="M12" s="160"/>
      <c r="N12" s="161"/>
      <c r="O12" s="162"/>
      <c r="P12" s="133" t="s">
        <v>45</v>
      </c>
      <c r="Q12" s="163">
        <f t="shared" si="2"/>
        <v>0</v>
      </c>
      <c r="R12" s="164">
        <f t="shared" si="3"/>
        <v>0</v>
      </c>
      <c r="S12" s="136" t="str">
        <f t="shared" si="4"/>
        <v>NO</v>
      </c>
      <c r="T12" s="72"/>
      <c r="U12" s="72"/>
      <c r="V12" s="72"/>
      <c r="W12" s="72"/>
      <c r="X12" s="72"/>
      <c r="Y12" s="72"/>
      <c r="Z12" s="72"/>
    </row>
    <row r="13" ht="85.5" customHeight="1">
      <c r="A13" s="119"/>
      <c r="B13" s="137">
        <v>6.0</v>
      </c>
      <c r="C13" s="138" t="s">
        <v>51</v>
      </c>
      <c r="D13" s="137">
        <v>2.0</v>
      </c>
      <c r="E13" s="139">
        <v>145.0</v>
      </c>
      <c r="F13" s="153"/>
      <c r="G13" s="154"/>
      <c r="H13" s="155"/>
      <c r="I13" s="156"/>
      <c r="J13" s="157"/>
      <c r="K13" s="158"/>
      <c r="L13" s="159"/>
      <c r="M13" s="160"/>
      <c r="N13" s="161"/>
      <c r="O13" s="162"/>
      <c r="P13" s="133" t="s">
        <v>45</v>
      </c>
      <c r="Q13" s="163">
        <f t="shared" si="2"/>
        <v>0</v>
      </c>
      <c r="R13" s="164">
        <f t="shared" si="3"/>
        <v>0</v>
      </c>
      <c r="S13" s="136" t="str">
        <f t="shared" si="4"/>
        <v>NO</v>
      </c>
      <c r="T13" s="72"/>
      <c r="U13" s="72"/>
      <c r="V13" s="72"/>
      <c r="W13" s="72"/>
      <c r="X13" s="72"/>
      <c r="Y13" s="72"/>
      <c r="Z13" s="72"/>
    </row>
    <row r="14" ht="85.5" customHeight="1">
      <c r="A14" s="119"/>
      <c r="B14" s="137">
        <v>7.0</v>
      </c>
      <c r="C14" s="138" t="s">
        <v>52</v>
      </c>
      <c r="D14" s="137">
        <v>2.0</v>
      </c>
      <c r="E14" s="139">
        <v>305.0</v>
      </c>
      <c r="F14" s="165"/>
      <c r="G14" s="166"/>
      <c r="H14" s="167"/>
      <c r="I14" s="168"/>
      <c r="J14" s="169"/>
      <c r="K14" s="170"/>
      <c r="L14" s="171"/>
      <c r="M14" s="172"/>
      <c r="N14" s="173"/>
      <c r="O14" s="174"/>
      <c r="P14" s="133" t="s">
        <v>45</v>
      </c>
      <c r="Q14" s="163">
        <f t="shared" si="2"/>
        <v>0</v>
      </c>
      <c r="R14" s="164">
        <f t="shared" si="3"/>
        <v>0</v>
      </c>
      <c r="S14" s="136" t="str">
        <f t="shared" si="4"/>
        <v>NO</v>
      </c>
      <c r="T14" s="72"/>
      <c r="U14" s="72"/>
      <c r="V14" s="72"/>
      <c r="W14" s="72"/>
      <c r="X14" s="72"/>
      <c r="Y14" s="72"/>
      <c r="Z14" s="72"/>
    </row>
    <row r="15" ht="51.0" customHeight="1">
      <c r="A15" s="118" t="s">
        <v>53</v>
      </c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3"/>
      <c r="T15" s="72"/>
      <c r="U15" s="72"/>
      <c r="V15" s="72"/>
      <c r="W15" s="72"/>
      <c r="X15" s="72"/>
      <c r="Y15" s="72"/>
      <c r="Z15" s="72"/>
    </row>
    <row r="16" ht="85.5" customHeight="1">
      <c r="A16" s="119"/>
      <c r="B16" s="175">
        <v>1.0</v>
      </c>
      <c r="C16" s="176" t="s">
        <v>54</v>
      </c>
      <c r="D16" s="175">
        <v>1.0</v>
      </c>
      <c r="E16" s="177">
        <v>360.0</v>
      </c>
      <c r="F16" s="178"/>
      <c r="G16" s="179"/>
      <c r="H16" s="180"/>
      <c r="I16" s="181"/>
      <c r="J16" s="182"/>
      <c r="K16" s="183"/>
      <c r="L16" s="184"/>
      <c r="M16" s="185"/>
      <c r="N16" s="186"/>
      <c r="O16" s="187"/>
      <c r="P16" s="188"/>
      <c r="Q16" s="189">
        <f t="shared" ref="Q16:Q18" si="5">SUM(F16:P16)</f>
        <v>0</v>
      </c>
      <c r="R16" s="190">
        <f t="shared" ref="R16:R18" si="6">Q16*E16</f>
        <v>0</v>
      </c>
      <c r="S16" s="136" t="str">
        <f t="shared" ref="S16:S18" si="7">IF(SUM(F16:P16)&gt;0,"YES","NO")</f>
        <v>NO</v>
      </c>
      <c r="T16" s="72"/>
      <c r="U16" s="72"/>
      <c r="V16" s="72"/>
      <c r="W16" s="72"/>
      <c r="X16" s="72"/>
      <c r="Y16" s="72"/>
      <c r="Z16" s="72"/>
    </row>
    <row r="17" ht="85.5" customHeight="1">
      <c r="A17" s="119"/>
      <c r="B17" s="137">
        <v>2.0</v>
      </c>
      <c r="C17" s="138" t="s">
        <v>55</v>
      </c>
      <c r="D17" s="137">
        <v>1.0</v>
      </c>
      <c r="E17" s="139">
        <v>485.0</v>
      </c>
      <c r="F17" s="153"/>
      <c r="G17" s="154"/>
      <c r="H17" s="155"/>
      <c r="I17" s="156"/>
      <c r="J17" s="157"/>
      <c r="K17" s="158"/>
      <c r="L17" s="159"/>
      <c r="M17" s="160"/>
      <c r="N17" s="161"/>
      <c r="O17" s="162"/>
      <c r="P17" s="191"/>
      <c r="Q17" s="189">
        <f t="shared" si="5"/>
        <v>0</v>
      </c>
      <c r="R17" s="190">
        <f t="shared" si="6"/>
        <v>0</v>
      </c>
      <c r="S17" s="136" t="str">
        <f t="shared" si="7"/>
        <v>NO</v>
      </c>
      <c r="T17" s="72"/>
      <c r="U17" s="72"/>
      <c r="V17" s="72"/>
      <c r="W17" s="72"/>
      <c r="X17" s="72"/>
      <c r="Y17" s="72"/>
      <c r="Z17" s="72"/>
    </row>
    <row r="18" ht="85.5" customHeight="1">
      <c r="A18" s="119"/>
      <c r="B18" s="192">
        <v>3.0</v>
      </c>
      <c r="C18" s="193" t="s">
        <v>56</v>
      </c>
      <c r="D18" s="192">
        <v>1.0</v>
      </c>
      <c r="E18" s="194">
        <v>560.0</v>
      </c>
      <c r="F18" s="165"/>
      <c r="G18" s="166"/>
      <c r="H18" s="167"/>
      <c r="I18" s="168"/>
      <c r="J18" s="169"/>
      <c r="K18" s="170"/>
      <c r="L18" s="171"/>
      <c r="M18" s="172"/>
      <c r="N18" s="173"/>
      <c r="O18" s="174"/>
      <c r="P18" s="195"/>
      <c r="Q18" s="189">
        <f t="shared" si="5"/>
        <v>0</v>
      </c>
      <c r="R18" s="190">
        <f t="shared" si="6"/>
        <v>0</v>
      </c>
      <c r="S18" s="136" t="str">
        <f t="shared" si="7"/>
        <v>NO</v>
      </c>
      <c r="T18" s="72"/>
      <c r="U18" s="72"/>
      <c r="V18" s="72"/>
      <c r="W18" s="72"/>
      <c r="X18" s="72"/>
      <c r="Y18" s="72"/>
      <c r="Z18" s="72"/>
    </row>
    <row r="19" ht="51.0" customHeight="1">
      <c r="A19" s="196" t="s">
        <v>57</v>
      </c>
      <c r="B19" s="92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3"/>
      <c r="T19" s="72"/>
      <c r="U19" s="72"/>
      <c r="V19" s="72"/>
      <c r="W19" s="72"/>
      <c r="X19" s="72"/>
      <c r="Y19" s="72"/>
      <c r="Z19" s="72"/>
    </row>
    <row r="20" ht="85.5" customHeight="1">
      <c r="A20" s="119"/>
      <c r="B20" s="197" t="s">
        <v>58</v>
      </c>
      <c r="C20" s="197" t="s">
        <v>59</v>
      </c>
      <c r="D20" s="175">
        <v>1.0</v>
      </c>
      <c r="E20" s="177">
        <v>490.0</v>
      </c>
      <c r="F20" s="178"/>
      <c r="G20" s="179"/>
      <c r="H20" s="180"/>
      <c r="I20" s="181"/>
      <c r="J20" s="182"/>
      <c r="K20" s="183"/>
      <c r="L20" s="184"/>
      <c r="M20" s="185"/>
      <c r="N20" s="186"/>
      <c r="O20" s="187"/>
      <c r="P20" s="188"/>
      <c r="Q20" s="198">
        <f t="shared" ref="Q20:Q21" si="8">SUM(F20:P20)</f>
        <v>0</v>
      </c>
      <c r="R20" s="190">
        <f t="shared" ref="R20:R21" si="9">Q20*E20</f>
        <v>0</v>
      </c>
      <c r="S20" s="136" t="str">
        <f t="shared" ref="S20:S21" si="10">IF(SUM(F20:P20)&gt;0,"YES","NO")</f>
        <v>NO</v>
      </c>
      <c r="T20" s="72"/>
      <c r="U20" s="72"/>
      <c r="V20" s="72"/>
      <c r="W20" s="72"/>
      <c r="X20" s="72"/>
      <c r="Y20" s="72"/>
      <c r="Z20" s="72"/>
    </row>
    <row r="21" ht="85.5" customHeight="1">
      <c r="A21" s="119"/>
      <c r="B21" s="199" t="s">
        <v>60</v>
      </c>
      <c r="C21" s="199" t="s">
        <v>59</v>
      </c>
      <c r="D21" s="192">
        <v>1.0</v>
      </c>
      <c r="E21" s="194">
        <v>565.0</v>
      </c>
      <c r="F21" s="165"/>
      <c r="G21" s="166"/>
      <c r="H21" s="167"/>
      <c r="I21" s="168"/>
      <c r="J21" s="169"/>
      <c r="K21" s="170"/>
      <c r="L21" s="171"/>
      <c r="M21" s="172"/>
      <c r="N21" s="173"/>
      <c r="O21" s="174"/>
      <c r="P21" s="195"/>
      <c r="Q21" s="200">
        <f t="shared" si="8"/>
        <v>0</v>
      </c>
      <c r="R21" s="190">
        <f t="shared" si="9"/>
        <v>0</v>
      </c>
      <c r="S21" s="136" t="str">
        <f t="shared" si="10"/>
        <v>NO</v>
      </c>
      <c r="T21" s="72"/>
      <c r="U21" s="72"/>
      <c r="V21" s="72"/>
      <c r="W21" s="72"/>
      <c r="X21" s="72"/>
      <c r="Y21" s="72"/>
      <c r="Z21" s="72"/>
    </row>
    <row r="22" ht="85.5" customHeight="1">
      <c r="E22" s="201"/>
      <c r="R22" s="202"/>
      <c r="T22" s="72"/>
      <c r="U22" s="72"/>
      <c r="V22" s="72"/>
      <c r="W22" s="72"/>
      <c r="X22" s="72"/>
      <c r="Y22" s="72"/>
      <c r="Z22" s="72"/>
    </row>
    <row r="23" ht="85.5" customHeight="1">
      <c r="E23" s="201"/>
      <c r="R23" s="202"/>
      <c r="T23" s="72"/>
      <c r="U23" s="72"/>
      <c r="V23" s="72"/>
      <c r="W23" s="72"/>
      <c r="X23" s="72"/>
      <c r="Y23" s="72"/>
      <c r="Z23" s="72"/>
    </row>
    <row r="24" ht="85.5" customHeight="1">
      <c r="E24" s="201"/>
      <c r="R24" s="202"/>
      <c r="T24" s="72"/>
      <c r="U24" s="72"/>
      <c r="V24" s="72"/>
      <c r="W24" s="72"/>
      <c r="X24" s="72"/>
      <c r="Y24" s="72"/>
      <c r="Z24" s="72"/>
    </row>
    <row r="25" ht="85.5" customHeight="1">
      <c r="E25" s="201"/>
      <c r="R25" s="202"/>
      <c r="T25" s="72"/>
      <c r="U25" s="72"/>
      <c r="V25" s="72"/>
      <c r="W25" s="72"/>
      <c r="X25" s="72"/>
      <c r="Y25" s="72"/>
      <c r="Z25" s="72"/>
    </row>
    <row r="26" ht="85.5" customHeight="1">
      <c r="E26" s="201"/>
      <c r="R26" s="202"/>
      <c r="T26" s="72"/>
      <c r="U26" s="72"/>
      <c r="V26" s="72"/>
      <c r="W26" s="72"/>
      <c r="X26" s="72"/>
      <c r="Y26" s="72"/>
      <c r="Z26" s="72"/>
    </row>
    <row r="27" ht="85.5" customHeight="1">
      <c r="E27" s="201"/>
      <c r="R27" s="202"/>
      <c r="T27" s="72"/>
      <c r="U27" s="72"/>
      <c r="V27" s="72"/>
      <c r="W27" s="72"/>
      <c r="X27" s="72"/>
      <c r="Y27" s="72"/>
      <c r="Z27" s="72"/>
    </row>
    <row r="28" ht="85.5" customHeight="1">
      <c r="E28" s="201"/>
      <c r="R28" s="202"/>
      <c r="T28" s="72"/>
      <c r="U28" s="72"/>
      <c r="V28" s="72"/>
      <c r="W28" s="72"/>
      <c r="X28" s="72"/>
      <c r="Y28" s="72"/>
      <c r="Z28" s="72"/>
    </row>
    <row r="29" ht="85.5" customHeight="1">
      <c r="E29" s="201"/>
      <c r="R29" s="202"/>
      <c r="T29" s="72"/>
      <c r="U29" s="72"/>
      <c r="V29" s="72"/>
      <c r="W29" s="72"/>
      <c r="X29" s="72"/>
      <c r="Y29" s="72"/>
      <c r="Z29" s="72"/>
    </row>
    <row r="30" ht="85.5" customHeight="1">
      <c r="E30" s="201"/>
      <c r="R30" s="202"/>
      <c r="T30" s="72"/>
      <c r="U30" s="72"/>
      <c r="V30" s="72"/>
      <c r="W30" s="72"/>
      <c r="X30" s="72"/>
      <c r="Y30" s="72"/>
      <c r="Z30" s="72"/>
    </row>
    <row r="31" ht="85.5" customHeight="1">
      <c r="E31" s="201"/>
      <c r="R31" s="202"/>
      <c r="T31" s="72"/>
      <c r="U31" s="72"/>
      <c r="V31" s="72"/>
      <c r="W31" s="72"/>
      <c r="X31" s="72"/>
      <c r="Y31" s="72"/>
      <c r="Z31" s="72"/>
    </row>
    <row r="32" ht="85.5" customHeight="1">
      <c r="E32" s="201"/>
      <c r="R32" s="202"/>
      <c r="T32" s="72"/>
      <c r="U32" s="72"/>
      <c r="V32" s="72"/>
      <c r="W32" s="72"/>
      <c r="X32" s="72"/>
      <c r="Y32" s="72"/>
      <c r="Z32" s="72"/>
    </row>
    <row r="33" ht="85.5" customHeight="1">
      <c r="E33" s="201"/>
      <c r="R33" s="202"/>
      <c r="T33" s="72"/>
      <c r="U33" s="72"/>
      <c r="V33" s="72"/>
      <c r="W33" s="72"/>
      <c r="X33" s="72"/>
      <c r="Y33" s="72"/>
      <c r="Z33" s="72"/>
    </row>
    <row r="34" ht="85.5" customHeight="1">
      <c r="E34" s="201"/>
      <c r="R34" s="202"/>
      <c r="T34" s="72"/>
      <c r="U34" s="72"/>
      <c r="V34" s="72"/>
      <c r="W34" s="72"/>
      <c r="X34" s="72"/>
      <c r="Y34" s="72"/>
      <c r="Z34" s="72"/>
    </row>
    <row r="35" ht="85.5" customHeight="1">
      <c r="E35" s="201"/>
      <c r="R35" s="202"/>
      <c r="T35" s="72"/>
      <c r="U35" s="72"/>
      <c r="V35" s="72"/>
      <c r="W35" s="72"/>
      <c r="X35" s="72"/>
      <c r="Y35" s="72"/>
      <c r="Z35" s="72"/>
    </row>
    <row r="36" ht="85.5" customHeight="1">
      <c r="E36" s="201"/>
      <c r="R36" s="202"/>
      <c r="T36" s="72"/>
      <c r="U36" s="72"/>
      <c r="V36" s="72"/>
      <c r="W36" s="72"/>
      <c r="X36" s="72"/>
      <c r="Y36" s="72"/>
      <c r="Z36" s="72"/>
    </row>
    <row r="37" ht="85.5" customHeight="1">
      <c r="E37" s="201"/>
      <c r="R37" s="202"/>
      <c r="T37" s="72"/>
      <c r="U37" s="72"/>
      <c r="V37" s="72"/>
      <c r="W37" s="72"/>
      <c r="X37" s="72"/>
      <c r="Y37" s="72"/>
      <c r="Z37" s="72"/>
    </row>
    <row r="38" ht="85.5" customHeight="1">
      <c r="E38" s="201"/>
      <c r="R38" s="202"/>
      <c r="T38" s="72"/>
      <c r="U38" s="72"/>
      <c r="V38" s="72"/>
      <c r="W38" s="72"/>
      <c r="X38" s="72"/>
      <c r="Y38" s="72"/>
      <c r="Z38" s="72"/>
    </row>
    <row r="39" ht="85.5" customHeight="1">
      <c r="E39" s="201"/>
      <c r="R39" s="202"/>
      <c r="T39" s="72"/>
      <c r="U39" s="72"/>
      <c r="V39" s="72"/>
      <c r="W39" s="72"/>
      <c r="X39" s="72"/>
      <c r="Y39" s="72"/>
      <c r="Z39" s="72"/>
    </row>
    <row r="40" ht="85.5" customHeight="1">
      <c r="E40" s="201"/>
      <c r="R40" s="202"/>
      <c r="T40" s="72"/>
      <c r="U40" s="72"/>
      <c r="V40" s="72"/>
      <c r="W40" s="72"/>
      <c r="X40" s="72"/>
      <c r="Y40" s="72"/>
      <c r="Z40" s="72"/>
    </row>
    <row r="41" ht="85.5" customHeight="1">
      <c r="E41" s="201"/>
      <c r="R41" s="202"/>
      <c r="T41" s="72"/>
      <c r="U41" s="72"/>
      <c r="V41" s="72"/>
      <c r="W41" s="72"/>
      <c r="X41" s="72"/>
      <c r="Y41" s="72"/>
      <c r="Z41" s="72"/>
    </row>
    <row r="42" ht="85.5" customHeight="1">
      <c r="E42" s="201"/>
      <c r="R42" s="202"/>
      <c r="T42" s="72"/>
      <c r="U42" s="72"/>
      <c r="V42" s="72"/>
      <c r="W42" s="72"/>
      <c r="X42" s="72"/>
      <c r="Y42" s="72"/>
      <c r="Z42" s="72"/>
    </row>
    <row r="43" ht="85.5" customHeight="1">
      <c r="E43" s="201"/>
      <c r="R43" s="202"/>
      <c r="T43" s="72"/>
      <c r="U43" s="72"/>
      <c r="V43" s="72"/>
      <c r="W43" s="72"/>
      <c r="X43" s="72"/>
      <c r="Y43" s="72"/>
      <c r="Z43" s="72"/>
    </row>
    <row r="44" ht="85.5" customHeight="1">
      <c r="E44" s="201"/>
      <c r="R44" s="202"/>
      <c r="T44" s="72"/>
      <c r="U44" s="72"/>
      <c r="V44" s="72"/>
      <c r="W44" s="72"/>
      <c r="X44" s="72"/>
      <c r="Y44" s="72"/>
      <c r="Z44" s="72"/>
    </row>
    <row r="45" ht="85.5" customHeight="1">
      <c r="E45" s="201"/>
      <c r="R45" s="202"/>
      <c r="T45" s="72"/>
      <c r="U45" s="72"/>
      <c r="V45" s="72"/>
      <c r="W45" s="72"/>
      <c r="X45" s="72"/>
      <c r="Y45" s="72"/>
      <c r="Z45" s="72"/>
    </row>
    <row r="46" ht="85.5" customHeight="1">
      <c r="E46" s="201"/>
      <c r="R46" s="202"/>
      <c r="T46" s="72"/>
      <c r="U46" s="72"/>
      <c r="V46" s="72"/>
      <c r="W46" s="72"/>
      <c r="X46" s="72"/>
      <c r="Y46" s="72"/>
      <c r="Z46" s="72"/>
    </row>
    <row r="47" ht="85.5" customHeight="1">
      <c r="E47" s="201"/>
      <c r="R47" s="202"/>
      <c r="T47" s="72"/>
      <c r="U47" s="72"/>
      <c r="V47" s="72"/>
      <c r="W47" s="72"/>
      <c r="X47" s="72"/>
      <c r="Y47" s="72"/>
      <c r="Z47" s="72"/>
    </row>
    <row r="48" ht="85.5" customHeight="1">
      <c r="E48" s="201"/>
      <c r="R48" s="202"/>
      <c r="T48" s="72"/>
      <c r="U48" s="72"/>
      <c r="V48" s="72"/>
      <c r="W48" s="72"/>
      <c r="X48" s="72"/>
      <c r="Y48" s="72"/>
      <c r="Z48" s="72"/>
    </row>
    <row r="49" ht="85.5" customHeight="1">
      <c r="E49" s="201"/>
      <c r="R49" s="202"/>
      <c r="T49" s="72"/>
      <c r="U49" s="72"/>
      <c r="V49" s="72"/>
      <c r="W49" s="72"/>
      <c r="X49" s="72"/>
      <c r="Y49" s="72"/>
      <c r="Z49" s="72"/>
    </row>
    <row r="50" ht="85.5" customHeight="1">
      <c r="E50" s="201"/>
      <c r="R50" s="202"/>
      <c r="T50" s="72"/>
      <c r="U50" s="72"/>
      <c r="V50" s="72"/>
      <c r="W50" s="72"/>
      <c r="X50" s="72"/>
      <c r="Y50" s="72"/>
      <c r="Z50" s="72"/>
    </row>
    <row r="51" ht="85.5" customHeight="1">
      <c r="E51" s="201"/>
      <c r="R51" s="202"/>
      <c r="T51" s="72"/>
      <c r="U51" s="72"/>
      <c r="V51" s="72"/>
      <c r="W51" s="72"/>
      <c r="X51" s="72"/>
      <c r="Y51" s="72"/>
      <c r="Z51" s="72"/>
    </row>
    <row r="52" ht="85.5" customHeight="1">
      <c r="E52" s="201"/>
      <c r="R52" s="202"/>
      <c r="T52" s="72"/>
      <c r="U52" s="72"/>
      <c r="V52" s="72"/>
      <c r="W52" s="72"/>
      <c r="X52" s="72"/>
      <c r="Y52" s="72"/>
      <c r="Z52" s="72"/>
    </row>
    <row r="53" ht="85.5" customHeight="1">
      <c r="E53" s="201"/>
      <c r="R53" s="202"/>
      <c r="T53" s="72"/>
      <c r="U53" s="72"/>
      <c r="V53" s="72"/>
      <c r="W53" s="72"/>
      <c r="X53" s="72"/>
      <c r="Y53" s="72"/>
      <c r="Z53" s="72"/>
    </row>
    <row r="54" ht="85.5" customHeight="1">
      <c r="E54" s="201"/>
      <c r="R54" s="202"/>
      <c r="T54" s="72"/>
      <c r="U54" s="72"/>
      <c r="V54" s="72"/>
      <c r="W54" s="72"/>
      <c r="X54" s="72"/>
      <c r="Y54" s="72"/>
      <c r="Z54" s="72"/>
    </row>
    <row r="55" ht="85.5" customHeight="1">
      <c r="E55" s="201"/>
      <c r="R55" s="202"/>
      <c r="T55" s="72"/>
      <c r="U55" s="72"/>
      <c r="V55" s="72"/>
      <c r="W55" s="72"/>
      <c r="X55" s="72"/>
      <c r="Y55" s="72"/>
      <c r="Z55" s="72"/>
    </row>
    <row r="56" ht="85.5" customHeight="1">
      <c r="E56" s="201"/>
      <c r="R56" s="202"/>
      <c r="T56" s="72"/>
      <c r="U56" s="72"/>
      <c r="V56" s="72"/>
      <c r="W56" s="72"/>
      <c r="X56" s="72"/>
      <c r="Y56" s="72"/>
      <c r="Z56" s="72"/>
    </row>
    <row r="57" ht="85.5" customHeight="1">
      <c r="E57" s="201"/>
      <c r="R57" s="202"/>
      <c r="T57" s="72"/>
      <c r="U57" s="72"/>
      <c r="V57" s="72"/>
      <c r="W57" s="72"/>
      <c r="X57" s="72"/>
      <c r="Y57" s="72"/>
      <c r="Z57" s="72"/>
    </row>
    <row r="58" ht="85.5" customHeight="1">
      <c r="E58" s="201"/>
      <c r="R58" s="202"/>
      <c r="T58" s="72"/>
      <c r="U58" s="72"/>
      <c r="V58" s="72"/>
      <c r="W58" s="72"/>
      <c r="X58" s="72"/>
      <c r="Y58" s="72"/>
      <c r="Z58" s="72"/>
    </row>
    <row r="59" ht="85.5" customHeight="1">
      <c r="E59" s="201"/>
      <c r="R59" s="202"/>
      <c r="T59" s="72"/>
      <c r="U59" s="72"/>
      <c r="V59" s="72"/>
      <c r="W59" s="72"/>
      <c r="X59" s="72"/>
      <c r="Y59" s="72"/>
      <c r="Z59" s="72"/>
    </row>
    <row r="60" ht="85.5" customHeight="1">
      <c r="E60" s="201"/>
      <c r="R60" s="202"/>
      <c r="T60" s="72"/>
      <c r="U60" s="72"/>
      <c r="V60" s="72"/>
      <c r="W60" s="72"/>
      <c r="X60" s="72"/>
      <c r="Y60" s="72"/>
      <c r="Z60" s="72"/>
    </row>
    <row r="61" ht="85.5" customHeight="1">
      <c r="E61" s="201"/>
      <c r="R61" s="202"/>
      <c r="T61" s="72"/>
      <c r="U61" s="72"/>
      <c r="V61" s="72"/>
      <c r="W61" s="72"/>
      <c r="X61" s="72"/>
      <c r="Y61" s="72"/>
      <c r="Z61" s="72"/>
    </row>
    <row r="62" ht="85.5" customHeight="1">
      <c r="E62" s="201"/>
      <c r="R62" s="202"/>
      <c r="T62" s="72"/>
      <c r="U62" s="72"/>
      <c r="V62" s="72"/>
      <c r="W62" s="72"/>
      <c r="X62" s="72"/>
      <c r="Y62" s="72"/>
      <c r="Z62" s="72"/>
    </row>
    <row r="63" ht="85.5" customHeight="1">
      <c r="E63" s="201"/>
      <c r="R63" s="202"/>
      <c r="T63" s="72"/>
      <c r="U63" s="72"/>
      <c r="V63" s="72"/>
      <c r="W63" s="72"/>
      <c r="X63" s="72"/>
      <c r="Y63" s="72"/>
      <c r="Z63" s="72"/>
    </row>
    <row r="64" ht="21.0" customHeight="1">
      <c r="E64" s="201"/>
      <c r="R64" s="202"/>
      <c r="T64" s="72"/>
      <c r="U64" s="72"/>
      <c r="V64" s="72"/>
      <c r="W64" s="72"/>
      <c r="X64" s="72"/>
      <c r="Y64" s="72"/>
      <c r="Z64" s="72"/>
    </row>
    <row r="65" ht="21.0" customHeight="1">
      <c r="E65" s="201"/>
      <c r="R65" s="202"/>
      <c r="T65" s="72"/>
      <c r="U65" s="72"/>
      <c r="V65" s="72"/>
      <c r="W65" s="72"/>
      <c r="X65" s="72"/>
      <c r="Y65" s="72"/>
      <c r="Z65" s="72"/>
    </row>
    <row r="66" ht="21.0" customHeight="1">
      <c r="E66" s="201"/>
      <c r="R66" s="202"/>
      <c r="T66" s="72"/>
      <c r="U66" s="72"/>
      <c r="V66" s="72"/>
      <c r="W66" s="72"/>
      <c r="X66" s="72"/>
      <c r="Y66" s="72"/>
      <c r="Z66" s="72"/>
    </row>
    <row r="67" ht="21.0" customHeight="1">
      <c r="E67" s="201"/>
      <c r="R67" s="202"/>
      <c r="T67" s="72"/>
      <c r="U67" s="72"/>
      <c r="V67" s="72"/>
      <c r="W67" s="72"/>
      <c r="X67" s="72"/>
      <c r="Y67" s="72"/>
      <c r="Z67" s="72"/>
    </row>
    <row r="68" ht="21.0" customHeight="1">
      <c r="E68" s="201"/>
      <c r="R68" s="202"/>
      <c r="T68" s="72"/>
      <c r="U68" s="72"/>
      <c r="V68" s="72"/>
      <c r="W68" s="72"/>
      <c r="X68" s="72"/>
      <c r="Y68" s="72"/>
      <c r="Z68" s="72"/>
    </row>
    <row r="69" ht="21.0" customHeight="1">
      <c r="E69" s="201"/>
      <c r="R69" s="202"/>
      <c r="T69" s="72"/>
      <c r="U69" s="72"/>
      <c r="V69" s="72"/>
      <c r="W69" s="72"/>
      <c r="X69" s="72"/>
      <c r="Y69" s="72"/>
      <c r="Z69" s="72"/>
    </row>
    <row r="70" ht="21.0" customHeight="1">
      <c r="E70" s="201"/>
      <c r="R70" s="202"/>
      <c r="T70" s="72"/>
      <c r="U70" s="72"/>
      <c r="V70" s="72"/>
      <c r="W70" s="72"/>
      <c r="X70" s="72"/>
      <c r="Y70" s="72"/>
      <c r="Z70" s="72"/>
    </row>
    <row r="71" ht="21.0" customHeight="1">
      <c r="E71" s="201"/>
      <c r="R71" s="202"/>
      <c r="T71" s="72"/>
      <c r="U71" s="72"/>
      <c r="V71" s="72"/>
      <c r="W71" s="72"/>
      <c r="X71" s="72"/>
      <c r="Y71" s="72"/>
      <c r="Z71" s="72"/>
    </row>
    <row r="72" ht="21.0" customHeight="1">
      <c r="E72" s="201"/>
      <c r="R72" s="202"/>
      <c r="T72" s="72"/>
      <c r="U72" s="72"/>
      <c r="V72" s="72"/>
      <c r="W72" s="72"/>
      <c r="X72" s="72"/>
      <c r="Y72" s="72"/>
      <c r="Z72" s="72"/>
    </row>
    <row r="73" ht="21.0" customHeight="1">
      <c r="E73" s="201"/>
      <c r="R73" s="202"/>
      <c r="T73" s="72"/>
      <c r="U73" s="72"/>
      <c r="V73" s="72"/>
      <c r="W73" s="72"/>
      <c r="X73" s="72"/>
      <c r="Y73" s="72"/>
      <c r="Z73" s="72"/>
    </row>
    <row r="74" ht="21.0" customHeight="1">
      <c r="E74" s="201"/>
      <c r="R74" s="202"/>
      <c r="T74" s="72"/>
      <c r="U74" s="72"/>
      <c r="V74" s="72"/>
      <c r="W74" s="72"/>
      <c r="X74" s="72"/>
      <c r="Y74" s="72"/>
      <c r="Z74" s="72"/>
    </row>
    <row r="75" ht="21.0" customHeight="1">
      <c r="E75" s="201"/>
      <c r="R75" s="202"/>
      <c r="T75" s="72"/>
      <c r="U75" s="72"/>
      <c r="V75" s="72"/>
      <c r="W75" s="72"/>
      <c r="X75" s="72"/>
      <c r="Y75" s="72"/>
      <c r="Z75" s="72"/>
    </row>
    <row r="76" ht="21.0" customHeight="1">
      <c r="E76" s="201"/>
      <c r="R76" s="202"/>
      <c r="T76" s="72"/>
      <c r="U76" s="72"/>
      <c r="V76" s="72"/>
      <c r="W76" s="72"/>
      <c r="X76" s="72"/>
      <c r="Y76" s="72"/>
      <c r="Z76" s="72"/>
    </row>
    <row r="77" ht="21.0" customHeight="1">
      <c r="E77" s="201"/>
      <c r="R77" s="202"/>
      <c r="T77" s="72"/>
      <c r="U77" s="72"/>
      <c r="V77" s="72"/>
      <c r="W77" s="72"/>
      <c r="X77" s="72"/>
      <c r="Y77" s="72"/>
      <c r="Z77" s="72"/>
    </row>
    <row r="78" ht="21.0" customHeight="1">
      <c r="E78" s="201"/>
      <c r="R78" s="202"/>
      <c r="T78" s="72"/>
      <c r="U78" s="72"/>
      <c r="V78" s="72"/>
      <c r="W78" s="72"/>
      <c r="X78" s="72"/>
      <c r="Y78" s="72"/>
      <c r="Z78" s="72"/>
    </row>
    <row r="79" ht="21.0" customHeight="1">
      <c r="E79" s="201"/>
      <c r="R79" s="202"/>
      <c r="T79" s="72"/>
      <c r="U79" s="72"/>
      <c r="V79" s="72"/>
      <c r="W79" s="72"/>
      <c r="X79" s="72"/>
      <c r="Y79" s="72"/>
      <c r="Z79" s="72"/>
    </row>
    <row r="80" ht="21.0" customHeight="1">
      <c r="E80" s="201"/>
      <c r="R80" s="202"/>
      <c r="T80" s="72"/>
      <c r="U80" s="72"/>
      <c r="V80" s="72"/>
      <c r="W80" s="72"/>
      <c r="X80" s="72"/>
      <c r="Y80" s="72"/>
      <c r="Z80" s="72"/>
    </row>
    <row r="81" ht="21.0" customHeight="1">
      <c r="E81" s="201"/>
      <c r="R81" s="202"/>
      <c r="T81" s="72"/>
      <c r="U81" s="72"/>
      <c r="V81" s="72"/>
      <c r="W81" s="72"/>
      <c r="X81" s="72"/>
      <c r="Y81" s="72"/>
      <c r="Z81" s="72"/>
    </row>
    <row r="82" ht="21.0" customHeight="1">
      <c r="E82" s="201"/>
      <c r="R82" s="202"/>
      <c r="T82" s="72"/>
      <c r="U82" s="72"/>
      <c r="V82" s="72"/>
      <c r="W82" s="72"/>
      <c r="X82" s="72"/>
      <c r="Y82" s="72"/>
      <c r="Z82" s="72"/>
    </row>
    <row r="83" ht="21.0" customHeight="1">
      <c r="E83" s="201"/>
      <c r="R83" s="202"/>
      <c r="T83" s="72"/>
      <c r="U83" s="72"/>
      <c r="V83" s="72"/>
      <c r="W83" s="72"/>
      <c r="X83" s="72"/>
      <c r="Y83" s="72"/>
      <c r="Z83" s="72"/>
    </row>
    <row r="84" ht="21.0" customHeight="1">
      <c r="E84" s="201"/>
      <c r="R84" s="202"/>
      <c r="T84" s="72"/>
      <c r="U84" s="72"/>
      <c r="V84" s="72"/>
      <c r="W84" s="72"/>
      <c r="X84" s="72"/>
      <c r="Y84" s="72"/>
      <c r="Z84" s="72"/>
    </row>
    <row r="85" ht="21.0" customHeight="1">
      <c r="E85" s="201"/>
      <c r="R85" s="202"/>
      <c r="T85" s="72"/>
      <c r="U85" s="72"/>
      <c r="V85" s="72"/>
      <c r="W85" s="72"/>
      <c r="X85" s="72"/>
      <c r="Y85" s="72"/>
      <c r="Z85" s="72"/>
    </row>
    <row r="86" ht="21.0" customHeight="1">
      <c r="E86" s="201"/>
      <c r="R86" s="202"/>
      <c r="T86" s="72"/>
      <c r="U86" s="72"/>
      <c r="V86" s="72"/>
      <c r="W86" s="72"/>
      <c r="X86" s="72"/>
      <c r="Y86" s="72"/>
      <c r="Z86" s="72"/>
    </row>
    <row r="87" ht="21.0" customHeight="1">
      <c r="E87" s="201"/>
      <c r="R87" s="202"/>
      <c r="T87" s="72"/>
      <c r="U87" s="72"/>
      <c r="V87" s="72"/>
      <c r="W87" s="72"/>
      <c r="X87" s="72"/>
      <c r="Y87" s="72"/>
      <c r="Z87" s="72"/>
    </row>
    <row r="88" ht="21.0" customHeight="1">
      <c r="E88" s="201"/>
      <c r="R88" s="202"/>
      <c r="T88" s="72"/>
      <c r="U88" s="72"/>
      <c r="V88" s="72"/>
      <c r="W88" s="72"/>
      <c r="X88" s="72"/>
      <c r="Y88" s="72"/>
      <c r="Z88" s="72"/>
    </row>
    <row r="89" ht="21.0" customHeight="1">
      <c r="E89" s="201"/>
      <c r="R89" s="202"/>
      <c r="T89" s="72"/>
      <c r="U89" s="72"/>
      <c r="V89" s="72"/>
      <c r="W89" s="72"/>
      <c r="X89" s="72"/>
      <c r="Y89" s="72"/>
      <c r="Z89" s="72"/>
    </row>
    <row r="90" ht="21.0" customHeight="1">
      <c r="E90" s="201"/>
      <c r="R90" s="202"/>
      <c r="T90" s="72"/>
      <c r="U90" s="72"/>
      <c r="V90" s="72"/>
      <c r="W90" s="72"/>
      <c r="X90" s="72"/>
      <c r="Y90" s="72"/>
      <c r="Z90" s="72"/>
    </row>
    <row r="91" ht="21.0" customHeight="1">
      <c r="E91" s="201"/>
      <c r="R91" s="202"/>
      <c r="T91" s="72"/>
      <c r="U91" s="72"/>
      <c r="V91" s="72"/>
      <c r="W91" s="72"/>
      <c r="X91" s="72"/>
      <c r="Y91" s="72"/>
      <c r="Z91" s="72"/>
    </row>
    <row r="92" ht="21.0" customHeight="1">
      <c r="E92" s="201"/>
      <c r="R92" s="202"/>
      <c r="T92" s="72"/>
      <c r="U92" s="72"/>
      <c r="V92" s="72"/>
      <c r="W92" s="72"/>
      <c r="X92" s="72"/>
      <c r="Y92" s="72"/>
      <c r="Z92" s="72"/>
    </row>
    <row r="93" ht="21.0" customHeight="1">
      <c r="E93" s="201"/>
      <c r="R93" s="202"/>
      <c r="T93" s="72"/>
      <c r="U93" s="72"/>
      <c r="V93" s="72"/>
      <c r="W93" s="72"/>
      <c r="X93" s="72"/>
      <c r="Y93" s="72"/>
      <c r="Z93" s="72"/>
    </row>
    <row r="94" ht="21.0" customHeight="1">
      <c r="E94" s="201"/>
      <c r="R94" s="202"/>
      <c r="T94" s="72"/>
      <c r="U94" s="72"/>
      <c r="V94" s="72"/>
      <c r="W94" s="72"/>
      <c r="X94" s="72"/>
      <c r="Y94" s="72"/>
      <c r="Z94" s="72"/>
    </row>
    <row r="95" ht="21.0" customHeight="1">
      <c r="E95" s="201"/>
      <c r="R95" s="202"/>
      <c r="T95" s="72"/>
      <c r="U95" s="72"/>
      <c r="V95" s="72"/>
      <c r="W95" s="72"/>
      <c r="X95" s="72"/>
      <c r="Y95" s="72"/>
      <c r="Z95" s="72"/>
    </row>
    <row r="96" ht="21.0" customHeight="1">
      <c r="E96" s="201"/>
      <c r="R96" s="202"/>
      <c r="T96" s="72"/>
      <c r="U96" s="72"/>
      <c r="V96" s="72"/>
      <c r="W96" s="72"/>
      <c r="X96" s="72"/>
      <c r="Y96" s="72"/>
      <c r="Z96" s="72"/>
    </row>
    <row r="97" ht="21.0" customHeight="1">
      <c r="E97" s="201"/>
      <c r="R97" s="202"/>
      <c r="T97" s="72"/>
      <c r="U97" s="72"/>
      <c r="V97" s="72"/>
      <c r="W97" s="72"/>
      <c r="X97" s="72"/>
      <c r="Y97" s="72"/>
      <c r="Z97" s="72"/>
    </row>
    <row r="98" ht="21.0" customHeight="1">
      <c r="E98" s="201"/>
      <c r="R98" s="202"/>
      <c r="T98" s="72"/>
      <c r="U98" s="72"/>
      <c r="V98" s="72"/>
      <c r="W98" s="72"/>
      <c r="X98" s="72"/>
      <c r="Y98" s="72"/>
      <c r="Z98" s="72"/>
    </row>
    <row r="99" ht="21.0" customHeight="1">
      <c r="E99" s="201"/>
      <c r="R99" s="202"/>
      <c r="T99" s="72"/>
      <c r="U99" s="72"/>
      <c r="V99" s="72"/>
      <c r="W99" s="72"/>
      <c r="X99" s="72"/>
      <c r="Y99" s="72"/>
      <c r="Z99" s="72"/>
    </row>
    <row r="100" ht="21.0" customHeight="1">
      <c r="E100" s="201"/>
      <c r="R100" s="202"/>
      <c r="T100" s="72"/>
      <c r="U100" s="72"/>
      <c r="V100" s="72"/>
      <c r="W100" s="72"/>
      <c r="X100" s="72"/>
      <c r="Y100" s="72"/>
      <c r="Z100" s="72"/>
    </row>
    <row r="101" ht="21.0" customHeight="1">
      <c r="E101" s="201"/>
      <c r="R101" s="202"/>
      <c r="T101" s="72"/>
      <c r="U101" s="72"/>
      <c r="V101" s="72"/>
      <c r="W101" s="72"/>
      <c r="X101" s="72"/>
      <c r="Y101" s="72"/>
      <c r="Z101" s="72"/>
    </row>
    <row r="102" ht="21.0" customHeight="1">
      <c r="E102" s="201"/>
      <c r="R102" s="202"/>
      <c r="T102" s="72"/>
      <c r="U102" s="72"/>
      <c r="V102" s="72"/>
      <c r="W102" s="72"/>
      <c r="X102" s="72"/>
      <c r="Y102" s="72"/>
      <c r="Z102" s="72"/>
    </row>
    <row r="103" ht="21.0" customHeight="1">
      <c r="E103" s="201"/>
      <c r="R103" s="202"/>
      <c r="T103" s="72"/>
      <c r="U103" s="72"/>
      <c r="V103" s="72"/>
      <c r="W103" s="72"/>
      <c r="X103" s="72"/>
      <c r="Y103" s="72"/>
      <c r="Z103" s="72"/>
    </row>
    <row r="104" ht="21.0" customHeight="1">
      <c r="E104" s="201"/>
      <c r="R104" s="202"/>
      <c r="T104" s="72"/>
      <c r="U104" s="72"/>
      <c r="V104" s="72"/>
      <c r="W104" s="72"/>
      <c r="X104" s="72"/>
      <c r="Y104" s="72"/>
      <c r="Z104" s="72"/>
    </row>
    <row r="105" ht="21.0" customHeight="1">
      <c r="E105" s="201"/>
      <c r="R105" s="202"/>
      <c r="T105" s="72"/>
      <c r="U105" s="72"/>
      <c r="V105" s="72"/>
      <c r="W105" s="72"/>
      <c r="X105" s="72"/>
      <c r="Y105" s="72"/>
      <c r="Z105" s="72"/>
    </row>
    <row r="106" ht="21.0" customHeight="1">
      <c r="E106" s="201"/>
      <c r="R106" s="202"/>
      <c r="T106" s="72"/>
      <c r="U106" s="72"/>
      <c r="V106" s="72"/>
      <c r="W106" s="72"/>
      <c r="X106" s="72"/>
      <c r="Y106" s="72"/>
      <c r="Z106" s="72"/>
    </row>
    <row r="107" ht="21.0" customHeight="1">
      <c r="E107" s="201"/>
      <c r="R107" s="202"/>
      <c r="T107" s="72"/>
      <c r="U107" s="72"/>
      <c r="V107" s="72"/>
      <c r="W107" s="72"/>
      <c r="X107" s="72"/>
      <c r="Y107" s="72"/>
      <c r="Z107" s="72"/>
    </row>
    <row r="108" ht="21.0" customHeight="1">
      <c r="E108" s="201"/>
      <c r="R108" s="202"/>
      <c r="T108" s="72"/>
      <c r="U108" s="72"/>
      <c r="V108" s="72"/>
      <c r="W108" s="72"/>
      <c r="X108" s="72"/>
      <c r="Y108" s="72"/>
      <c r="Z108" s="72"/>
    </row>
    <row r="109" ht="21.0" customHeight="1">
      <c r="E109" s="201"/>
      <c r="R109" s="202"/>
      <c r="T109" s="72"/>
      <c r="U109" s="72"/>
      <c r="V109" s="72"/>
      <c r="W109" s="72"/>
      <c r="X109" s="72"/>
      <c r="Y109" s="72"/>
      <c r="Z109" s="72"/>
    </row>
    <row r="110" ht="21.0" customHeight="1">
      <c r="E110" s="201"/>
      <c r="R110" s="202"/>
      <c r="T110" s="72"/>
      <c r="U110" s="72"/>
      <c r="V110" s="72"/>
      <c r="W110" s="72"/>
      <c r="X110" s="72"/>
      <c r="Y110" s="72"/>
      <c r="Z110" s="72"/>
    </row>
    <row r="111" ht="21.0" customHeight="1">
      <c r="E111" s="201"/>
      <c r="R111" s="202"/>
      <c r="T111" s="72"/>
      <c r="U111" s="72"/>
      <c r="V111" s="72"/>
      <c r="W111" s="72"/>
      <c r="X111" s="72"/>
      <c r="Y111" s="72"/>
      <c r="Z111" s="72"/>
    </row>
    <row r="112" ht="21.0" customHeight="1">
      <c r="E112" s="201"/>
      <c r="R112" s="202"/>
      <c r="T112" s="72"/>
      <c r="U112" s="72"/>
      <c r="V112" s="72"/>
      <c r="W112" s="72"/>
      <c r="X112" s="72"/>
      <c r="Y112" s="72"/>
      <c r="Z112" s="72"/>
    </row>
    <row r="113" ht="21.0" customHeight="1">
      <c r="E113" s="201"/>
      <c r="R113" s="202"/>
      <c r="T113" s="72"/>
      <c r="U113" s="72"/>
      <c r="V113" s="72"/>
      <c r="W113" s="72"/>
      <c r="X113" s="72"/>
      <c r="Y113" s="72"/>
      <c r="Z113" s="72"/>
    </row>
    <row r="114" ht="21.0" customHeight="1">
      <c r="E114" s="201"/>
      <c r="R114" s="202"/>
      <c r="T114" s="72"/>
      <c r="U114" s="72"/>
      <c r="V114" s="72"/>
      <c r="W114" s="72"/>
      <c r="X114" s="72"/>
      <c r="Y114" s="72"/>
      <c r="Z114" s="72"/>
    </row>
    <row r="115" ht="21.0" customHeight="1">
      <c r="E115" s="201"/>
      <c r="R115" s="202"/>
      <c r="T115" s="72"/>
      <c r="U115" s="72"/>
      <c r="V115" s="72"/>
      <c r="W115" s="72"/>
      <c r="X115" s="72"/>
      <c r="Y115" s="72"/>
      <c r="Z115" s="72"/>
    </row>
    <row r="116" ht="21.0" customHeight="1">
      <c r="E116" s="201"/>
      <c r="R116" s="202"/>
      <c r="T116" s="72"/>
      <c r="U116" s="72"/>
      <c r="V116" s="72"/>
      <c r="W116" s="72"/>
      <c r="X116" s="72"/>
      <c r="Y116" s="72"/>
      <c r="Z116" s="72"/>
    </row>
    <row r="117" ht="21.0" customHeight="1">
      <c r="E117" s="201"/>
      <c r="R117" s="202"/>
      <c r="T117" s="72"/>
      <c r="U117" s="72"/>
      <c r="V117" s="72"/>
      <c r="W117" s="72"/>
      <c r="X117" s="72"/>
      <c r="Y117" s="72"/>
      <c r="Z117" s="72"/>
    </row>
    <row r="118" ht="21.0" customHeight="1">
      <c r="E118" s="201"/>
      <c r="R118" s="202"/>
      <c r="T118" s="72"/>
      <c r="U118" s="72"/>
      <c r="V118" s="72"/>
      <c r="W118" s="72"/>
      <c r="X118" s="72"/>
      <c r="Y118" s="72"/>
      <c r="Z118" s="72"/>
    </row>
    <row r="119" ht="21.0" customHeight="1">
      <c r="E119" s="201"/>
      <c r="R119" s="202"/>
      <c r="T119" s="72"/>
      <c r="U119" s="72"/>
      <c r="V119" s="72"/>
      <c r="W119" s="72"/>
      <c r="X119" s="72"/>
      <c r="Y119" s="72"/>
      <c r="Z119" s="72"/>
    </row>
    <row r="120" ht="21.0" customHeight="1">
      <c r="E120" s="201"/>
      <c r="R120" s="202"/>
      <c r="T120" s="72"/>
      <c r="U120" s="72"/>
      <c r="V120" s="72"/>
      <c r="W120" s="72"/>
      <c r="X120" s="72"/>
      <c r="Y120" s="72"/>
      <c r="Z120" s="72"/>
    </row>
    <row r="121" ht="21.0" customHeight="1">
      <c r="E121" s="201"/>
      <c r="R121" s="202"/>
      <c r="T121" s="72"/>
      <c r="U121" s="72"/>
      <c r="V121" s="72"/>
      <c r="W121" s="72"/>
      <c r="X121" s="72"/>
      <c r="Y121" s="72"/>
      <c r="Z121" s="72"/>
    </row>
    <row r="122" ht="21.0" customHeight="1">
      <c r="E122" s="201"/>
      <c r="R122" s="202"/>
      <c r="T122" s="72"/>
      <c r="U122" s="72"/>
      <c r="V122" s="72"/>
      <c r="W122" s="72"/>
      <c r="X122" s="72"/>
      <c r="Y122" s="72"/>
      <c r="Z122" s="72"/>
    </row>
    <row r="123" ht="21.0" customHeight="1">
      <c r="E123" s="201"/>
      <c r="R123" s="202"/>
      <c r="T123" s="72"/>
      <c r="U123" s="72"/>
      <c r="V123" s="72"/>
      <c r="W123" s="72"/>
      <c r="X123" s="72"/>
      <c r="Y123" s="72"/>
      <c r="Z123" s="72"/>
    </row>
    <row r="124" ht="21.0" customHeight="1">
      <c r="E124" s="201"/>
      <c r="R124" s="202"/>
      <c r="T124" s="72"/>
      <c r="U124" s="72"/>
      <c r="V124" s="72"/>
      <c r="W124" s="72"/>
      <c r="X124" s="72"/>
      <c r="Y124" s="72"/>
      <c r="Z124" s="72"/>
    </row>
    <row r="125" ht="21.0" customHeight="1">
      <c r="E125" s="201"/>
      <c r="R125" s="202"/>
      <c r="T125" s="72"/>
      <c r="U125" s="72"/>
      <c r="V125" s="72"/>
      <c r="W125" s="72"/>
      <c r="X125" s="72"/>
      <c r="Y125" s="72"/>
      <c r="Z125" s="72"/>
    </row>
    <row r="126" ht="21.0" customHeight="1">
      <c r="E126" s="201"/>
      <c r="R126" s="202"/>
      <c r="T126" s="72"/>
      <c r="U126" s="72"/>
      <c r="V126" s="72"/>
      <c r="W126" s="72"/>
      <c r="X126" s="72"/>
      <c r="Y126" s="72"/>
      <c r="Z126" s="72"/>
    </row>
    <row r="127" ht="21.0" customHeight="1">
      <c r="E127" s="201"/>
      <c r="R127" s="202"/>
      <c r="T127" s="72"/>
      <c r="U127" s="72"/>
      <c r="V127" s="72"/>
      <c r="W127" s="72"/>
      <c r="X127" s="72"/>
      <c r="Y127" s="72"/>
      <c r="Z127" s="72"/>
    </row>
    <row r="128" ht="21.0" customHeight="1">
      <c r="E128" s="201"/>
      <c r="R128" s="202"/>
      <c r="T128" s="72"/>
      <c r="U128" s="72"/>
      <c r="V128" s="72"/>
      <c r="W128" s="72"/>
      <c r="X128" s="72"/>
      <c r="Y128" s="72"/>
      <c r="Z128" s="72"/>
    </row>
    <row r="129" ht="21.0" customHeight="1">
      <c r="E129" s="201"/>
      <c r="R129" s="202"/>
      <c r="T129" s="72"/>
      <c r="U129" s="72"/>
      <c r="V129" s="72"/>
      <c r="W129" s="72"/>
      <c r="X129" s="72"/>
      <c r="Y129" s="72"/>
      <c r="Z129" s="72"/>
    </row>
    <row r="130" ht="21.0" customHeight="1">
      <c r="E130" s="201"/>
      <c r="R130" s="202"/>
      <c r="T130" s="72"/>
      <c r="U130" s="72"/>
      <c r="V130" s="72"/>
      <c r="W130" s="72"/>
      <c r="X130" s="72"/>
      <c r="Y130" s="72"/>
      <c r="Z130" s="72"/>
    </row>
    <row r="131" ht="21.0" customHeight="1">
      <c r="E131" s="201"/>
      <c r="R131" s="202"/>
      <c r="T131" s="72"/>
      <c r="U131" s="72"/>
      <c r="V131" s="72"/>
      <c r="W131" s="72"/>
      <c r="X131" s="72"/>
      <c r="Y131" s="72"/>
      <c r="Z131" s="72"/>
    </row>
    <row r="132" ht="21.0" customHeight="1">
      <c r="E132" s="201"/>
      <c r="R132" s="202"/>
      <c r="T132" s="72"/>
      <c r="U132" s="72"/>
      <c r="V132" s="72"/>
      <c r="W132" s="72"/>
      <c r="X132" s="72"/>
      <c r="Y132" s="72"/>
      <c r="Z132" s="72"/>
    </row>
    <row r="133" ht="21.0" customHeight="1">
      <c r="E133" s="201"/>
      <c r="R133" s="202"/>
      <c r="T133" s="72"/>
      <c r="U133" s="72"/>
      <c r="V133" s="72"/>
      <c r="W133" s="72"/>
      <c r="X133" s="72"/>
      <c r="Y133" s="72"/>
      <c r="Z133" s="72"/>
    </row>
    <row r="134" ht="21.0" customHeight="1">
      <c r="E134" s="201"/>
      <c r="R134" s="202"/>
      <c r="T134" s="72"/>
      <c r="U134" s="72"/>
      <c r="V134" s="72"/>
      <c r="W134" s="72"/>
      <c r="X134" s="72"/>
      <c r="Y134" s="72"/>
      <c r="Z134" s="72"/>
    </row>
    <row r="135" ht="21.0" customHeight="1">
      <c r="E135" s="201"/>
      <c r="R135" s="202"/>
      <c r="T135" s="72"/>
      <c r="U135" s="72"/>
      <c r="V135" s="72"/>
      <c r="W135" s="72"/>
      <c r="X135" s="72"/>
      <c r="Y135" s="72"/>
      <c r="Z135" s="72"/>
    </row>
    <row r="136" ht="21.0" customHeight="1">
      <c r="E136" s="201"/>
      <c r="R136" s="202"/>
      <c r="T136" s="72"/>
      <c r="U136" s="72"/>
      <c r="V136" s="72"/>
      <c r="W136" s="72"/>
      <c r="X136" s="72"/>
      <c r="Y136" s="72"/>
      <c r="Z136" s="72"/>
    </row>
    <row r="137" ht="21.0" customHeight="1">
      <c r="E137" s="201"/>
      <c r="R137" s="202"/>
      <c r="T137" s="72"/>
      <c r="U137" s="72"/>
      <c r="V137" s="72"/>
      <c r="W137" s="72"/>
      <c r="X137" s="72"/>
      <c r="Y137" s="72"/>
      <c r="Z137" s="72"/>
    </row>
    <row r="138" ht="21.0" customHeight="1">
      <c r="E138" s="201"/>
      <c r="R138" s="202"/>
      <c r="T138" s="72"/>
      <c r="U138" s="72"/>
      <c r="V138" s="72"/>
      <c r="W138" s="72"/>
      <c r="X138" s="72"/>
      <c r="Y138" s="72"/>
      <c r="Z138" s="72"/>
    </row>
    <row r="139" ht="21.0" customHeight="1">
      <c r="E139" s="201"/>
      <c r="R139" s="202"/>
      <c r="T139" s="72"/>
      <c r="U139" s="72"/>
      <c r="V139" s="72"/>
      <c r="W139" s="72"/>
      <c r="X139" s="72"/>
      <c r="Y139" s="72"/>
      <c r="Z139" s="72"/>
    </row>
    <row r="140" ht="21.0" customHeight="1">
      <c r="E140" s="201"/>
      <c r="R140" s="202"/>
      <c r="T140" s="72"/>
      <c r="U140" s="72"/>
      <c r="V140" s="72"/>
      <c r="W140" s="72"/>
      <c r="X140" s="72"/>
      <c r="Y140" s="72"/>
      <c r="Z140" s="72"/>
    </row>
    <row r="141" ht="21.0" customHeight="1">
      <c r="E141" s="201"/>
      <c r="R141" s="202"/>
      <c r="T141" s="72"/>
      <c r="U141" s="72"/>
      <c r="V141" s="72"/>
      <c r="W141" s="72"/>
      <c r="X141" s="72"/>
      <c r="Y141" s="72"/>
      <c r="Z141" s="72"/>
    </row>
    <row r="142" ht="21.0" customHeight="1">
      <c r="E142" s="201"/>
      <c r="R142" s="202"/>
      <c r="T142" s="72"/>
      <c r="U142" s="72"/>
      <c r="V142" s="72"/>
      <c r="W142" s="72"/>
      <c r="X142" s="72"/>
      <c r="Y142" s="72"/>
      <c r="Z142" s="72"/>
    </row>
    <row r="143" ht="21.0" customHeight="1">
      <c r="E143" s="201"/>
      <c r="R143" s="202"/>
      <c r="T143" s="72"/>
      <c r="U143" s="72"/>
      <c r="V143" s="72"/>
      <c r="W143" s="72"/>
      <c r="X143" s="72"/>
      <c r="Y143" s="72"/>
      <c r="Z143" s="72"/>
    </row>
    <row r="144" ht="21.0" customHeight="1">
      <c r="E144" s="201"/>
      <c r="R144" s="202"/>
      <c r="T144" s="72"/>
      <c r="U144" s="72"/>
      <c r="V144" s="72"/>
      <c r="W144" s="72"/>
      <c r="X144" s="72"/>
      <c r="Y144" s="72"/>
      <c r="Z144" s="72"/>
    </row>
    <row r="145" ht="21.0" customHeight="1">
      <c r="E145" s="201"/>
      <c r="R145" s="202"/>
      <c r="T145" s="72"/>
      <c r="U145" s="72"/>
      <c r="V145" s="72"/>
      <c r="W145" s="72"/>
      <c r="X145" s="72"/>
      <c r="Y145" s="72"/>
      <c r="Z145" s="72"/>
    </row>
    <row r="146" ht="21.0" customHeight="1">
      <c r="E146" s="201"/>
      <c r="R146" s="202"/>
      <c r="T146" s="72"/>
      <c r="U146" s="72"/>
      <c r="V146" s="72"/>
      <c r="W146" s="72"/>
      <c r="X146" s="72"/>
      <c r="Y146" s="72"/>
      <c r="Z146" s="72"/>
    </row>
    <row r="147" ht="21.0" customHeight="1">
      <c r="E147" s="201"/>
      <c r="R147" s="202"/>
      <c r="T147" s="72"/>
      <c r="U147" s="72"/>
      <c r="V147" s="72"/>
      <c r="W147" s="72"/>
      <c r="X147" s="72"/>
      <c r="Y147" s="72"/>
      <c r="Z147" s="72"/>
    </row>
    <row r="148" ht="21.0" customHeight="1">
      <c r="E148" s="201"/>
      <c r="R148" s="202"/>
      <c r="T148" s="72"/>
      <c r="U148" s="72"/>
      <c r="V148" s="72"/>
      <c r="W148" s="72"/>
      <c r="X148" s="72"/>
      <c r="Y148" s="72"/>
      <c r="Z148" s="72"/>
    </row>
    <row r="149" ht="21.0" customHeight="1">
      <c r="E149" s="201"/>
      <c r="R149" s="202"/>
      <c r="T149" s="72"/>
      <c r="U149" s="72"/>
      <c r="V149" s="72"/>
      <c r="W149" s="72"/>
      <c r="X149" s="72"/>
      <c r="Y149" s="72"/>
      <c r="Z149" s="72"/>
    </row>
    <row r="150" ht="21.0" customHeight="1">
      <c r="E150" s="201"/>
      <c r="R150" s="202"/>
      <c r="T150" s="72"/>
      <c r="U150" s="72"/>
      <c r="V150" s="72"/>
      <c r="W150" s="72"/>
      <c r="X150" s="72"/>
      <c r="Y150" s="72"/>
      <c r="Z150" s="72"/>
    </row>
    <row r="151" ht="21.0" customHeight="1">
      <c r="E151" s="201"/>
      <c r="R151" s="202"/>
      <c r="T151" s="72"/>
      <c r="U151" s="72"/>
      <c r="V151" s="72"/>
      <c r="W151" s="72"/>
      <c r="X151" s="72"/>
      <c r="Y151" s="72"/>
      <c r="Z151" s="72"/>
    </row>
    <row r="152" ht="21.0" customHeight="1">
      <c r="E152" s="201"/>
      <c r="R152" s="202"/>
      <c r="T152" s="72"/>
      <c r="U152" s="72"/>
      <c r="V152" s="72"/>
      <c r="W152" s="72"/>
      <c r="X152" s="72"/>
      <c r="Y152" s="72"/>
      <c r="Z152" s="72"/>
    </row>
    <row r="153" ht="21.0" customHeight="1">
      <c r="E153" s="201"/>
      <c r="R153" s="202"/>
      <c r="T153" s="72"/>
      <c r="U153" s="72"/>
      <c r="V153" s="72"/>
      <c r="W153" s="72"/>
      <c r="X153" s="72"/>
      <c r="Y153" s="72"/>
      <c r="Z153" s="72"/>
    </row>
    <row r="154" ht="21.0" customHeight="1">
      <c r="E154" s="201"/>
      <c r="R154" s="202"/>
      <c r="T154" s="72"/>
      <c r="U154" s="72"/>
      <c r="V154" s="72"/>
      <c r="W154" s="72"/>
      <c r="X154" s="72"/>
      <c r="Y154" s="72"/>
      <c r="Z154" s="72"/>
    </row>
    <row r="155" ht="21.0" customHeight="1">
      <c r="E155" s="201"/>
      <c r="R155" s="202"/>
      <c r="T155" s="72"/>
      <c r="U155" s="72"/>
      <c r="V155" s="72"/>
      <c r="W155" s="72"/>
      <c r="X155" s="72"/>
      <c r="Y155" s="72"/>
      <c r="Z155" s="72"/>
    </row>
    <row r="156" ht="21.0" customHeight="1">
      <c r="E156" s="201"/>
      <c r="R156" s="202"/>
      <c r="T156" s="72"/>
      <c r="U156" s="72"/>
      <c r="V156" s="72"/>
      <c r="W156" s="72"/>
      <c r="X156" s="72"/>
      <c r="Y156" s="72"/>
      <c r="Z156" s="72"/>
    </row>
    <row r="157" ht="21.0" customHeight="1">
      <c r="E157" s="201"/>
      <c r="R157" s="202"/>
      <c r="T157" s="72"/>
      <c r="U157" s="72"/>
      <c r="V157" s="72"/>
      <c r="W157" s="72"/>
      <c r="X157" s="72"/>
      <c r="Y157" s="72"/>
      <c r="Z157" s="72"/>
    </row>
    <row r="158" ht="21.0" customHeight="1">
      <c r="E158" s="201"/>
      <c r="R158" s="202"/>
      <c r="T158" s="72"/>
      <c r="U158" s="72"/>
      <c r="V158" s="72"/>
      <c r="W158" s="72"/>
      <c r="X158" s="72"/>
      <c r="Y158" s="72"/>
      <c r="Z158" s="72"/>
    </row>
    <row r="159" ht="21.0" customHeight="1">
      <c r="E159" s="201"/>
      <c r="R159" s="202"/>
      <c r="T159" s="72"/>
      <c r="U159" s="72"/>
      <c r="V159" s="72"/>
      <c r="W159" s="72"/>
      <c r="X159" s="72"/>
      <c r="Y159" s="72"/>
      <c r="Z159" s="72"/>
    </row>
    <row r="160" ht="21.0" customHeight="1">
      <c r="E160" s="201"/>
      <c r="R160" s="202"/>
      <c r="T160" s="72"/>
      <c r="U160" s="72"/>
      <c r="V160" s="72"/>
      <c r="W160" s="72"/>
      <c r="X160" s="72"/>
      <c r="Y160" s="72"/>
      <c r="Z160" s="72"/>
    </row>
    <row r="161" ht="21.0" customHeight="1">
      <c r="E161" s="201"/>
      <c r="R161" s="202"/>
      <c r="T161" s="72"/>
      <c r="U161" s="72"/>
      <c r="V161" s="72"/>
      <c r="W161" s="72"/>
      <c r="X161" s="72"/>
      <c r="Y161" s="72"/>
      <c r="Z161" s="72"/>
    </row>
    <row r="162" ht="21.0" customHeight="1">
      <c r="E162" s="201"/>
      <c r="R162" s="202"/>
      <c r="T162" s="72"/>
      <c r="U162" s="72"/>
      <c r="V162" s="72"/>
      <c r="W162" s="72"/>
      <c r="X162" s="72"/>
      <c r="Y162" s="72"/>
      <c r="Z162" s="72"/>
    </row>
    <row r="163" ht="21.0" customHeight="1">
      <c r="E163" s="201"/>
      <c r="R163" s="202"/>
      <c r="T163" s="72"/>
      <c r="U163" s="72"/>
      <c r="V163" s="72"/>
      <c r="W163" s="72"/>
      <c r="X163" s="72"/>
      <c r="Y163" s="72"/>
      <c r="Z163" s="72"/>
    </row>
    <row r="164" ht="21.0" customHeight="1">
      <c r="E164" s="201"/>
      <c r="R164" s="202"/>
      <c r="T164" s="72"/>
      <c r="U164" s="72"/>
      <c r="V164" s="72"/>
      <c r="W164" s="72"/>
      <c r="X164" s="72"/>
      <c r="Y164" s="72"/>
      <c r="Z164" s="72"/>
    </row>
    <row r="165" ht="21.0" customHeight="1">
      <c r="E165" s="201"/>
      <c r="R165" s="202"/>
      <c r="T165" s="72"/>
      <c r="U165" s="72"/>
      <c r="V165" s="72"/>
      <c r="W165" s="72"/>
      <c r="X165" s="72"/>
      <c r="Y165" s="72"/>
      <c r="Z165" s="72"/>
    </row>
    <row r="166" ht="21.0" customHeight="1">
      <c r="E166" s="201"/>
      <c r="R166" s="202"/>
      <c r="T166" s="72"/>
      <c r="U166" s="72"/>
      <c r="V166" s="72"/>
      <c r="W166" s="72"/>
      <c r="X166" s="72"/>
      <c r="Y166" s="72"/>
      <c r="Z166" s="72"/>
    </row>
    <row r="167" ht="21.0" customHeight="1">
      <c r="E167" s="201"/>
      <c r="R167" s="202"/>
      <c r="T167" s="72"/>
      <c r="U167" s="72"/>
      <c r="V167" s="72"/>
      <c r="W167" s="72"/>
      <c r="X167" s="72"/>
      <c r="Y167" s="72"/>
      <c r="Z167" s="72"/>
    </row>
    <row r="168" ht="21.0" customHeight="1">
      <c r="E168" s="201"/>
      <c r="R168" s="202"/>
      <c r="T168" s="72"/>
      <c r="U168" s="72"/>
      <c r="V168" s="72"/>
      <c r="W168" s="72"/>
      <c r="X168" s="72"/>
      <c r="Y168" s="72"/>
      <c r="Z168" s="72"/>
    </row>
    <row r="169" ht="21.0" customHeight="1">
      <c r="E169" s="201"/>
      <c r="R169" s="202"/>
      <c r="T169" s="72"/>
      <c r="U169" s="72"/>
      <c r="V169" s="72"/>
      <c r="W169" s="72"/>
      <c r="X169" s="72"/>
      <c r="Y169" s="72"/>
      <c r="Z169" s="72"/>
    </row>
    <row r="170" ht="21.0" customHeight="1">
      <c r="E170" s="201"/>
      <c r="R170" s="202"/>
      <c r="T170" s="72"/>
      <c r="U170" s="72"/>
      <c r="V170" s="72"/>
      <c r="W170" s="72"/>
      <c r="X170" s="72"/>
      <c r="Y170" s="72"/>
      <c r="Z170" s="72"/>
    </row>
    <row r="171" ht="21.0" customHeight="1">
      <c r="E171" s="201"/>
      <c r="R171" s="202"/>
      <c r="T171" s="72"/>
      <c r="U171" s="72"/>
      <c r="V171" s="72"/>
      <c r="W171" s="72"/>
      <c r="X171" s="72"/>
      <c r="Y171" s="72"/>
      <c r="Z171" s="72"/>
    </row>
    <row r="172" ht="21.0" customHeight="1">
      <c r="E172" s="201"/>
      <c r="R172" s="202"/>
      <c r="T172" s="72"/>
      <c r="U172" s="72"/>
      <c r="V172" s="72"/>
      <c r="W172" s="72"/>
      <c r="X172" s="72"/>
      <c r="Y172" s="72"/>
      <c r="Z172" s="72"/>
    </row>
    <row r="173" ht="21.0" customHeight="1">
      <c r="E173" s="201"/>
      <c r="R173" s="202"/>
      <c r="T173" s="72"/>
      <c r="U173" s="72"/>
      <c r="V173" s="72"/>
      <c r="W173" s="72"/>
      <c r="X173" s="72"/>
      <c r="Y173" s="72"/>
      <c r="Z173" s="72"/>
    </row>
    <row r="174" ht="21.0" customHeight="1">
      <c r="E174" s="201"/>
      <c r="R174" s="202"/>
      <c r="T174" s="72"/>
      <c r="U174" s="72"/>
      <c r="V174" s="72"/>
      <c r="W174" s="72"/>
      <c r="X174" s="72"/>
      <c r="Y174" s="72"/>
      <c r="Z174" s="72"/>
    </row>
    <row r="175" ht="21.0" customHeight="1">
      <c r="E175" s="201"/>
      <c r="R175" s="202"/>
      <c r="T175" s="72"/>
      <c r="U175" s="72"/>
      <c r="V175" s="72"/>
      <c r="W175" s="72"/>
      <c r="X175" s="72"/>
      <c r="Y175" s="72"/>
      <c r="Z175" s="72"/>
    </row>
    <row r="176" ht="21.0" customHeight="1">
      <c r="E176" s="201"/>
      <c r="R176" s="202"/>
      <c r="T176" s="72"/>
      <c r="U176" s="72"/>
      <c r="V176" s="72"/>
      <c r="W176" s="72"/>
      <c r="X176" s="72"/>
      <c r="Y176" s="72"/>
      <c r="Z176" s="72"/>
    </row>
    <row r="177" ht="21.0" customHeight="1">
      <c r="E177" s="201"/>
      <c r="R177" s="202"/>
      <c r="T177" s="72"/>
      <c r="U177" s="72"/>
      <c r="V177" s="72"/>
      <c r="W177" s="72"/>
      <c r="X177" s="72"/>
      <c r="Y177" s="72"/>
      <c r="Z177" s="72"/>
    </row>
    <row r="178" ht="21.0" customHeight="1">
      <c r="E178" s="201"/>
      <c r="R178" s="202"/>
      <c r="T178" s="72"/>
      <c r="U178" s="72"/>
      <c r="V178" s="72"/>
      <c r="W178" s="72"/>
      <c r="X178" s="72"/>
      <c r="Y178" s="72"/>
      <c r="Z178" s="72"/>
    </row>
    <row r="179" ht="21.0" customHeight="1">
      <c r="E179" s="201"/>
      <c r="R179" s="202"/>
      <c r="T179" s="72"/>
      <c r="U179" s="72"/>
      <c r="V179" s="72"/>
      <c r="W179" s="72"/>
      <c r="X179" s="72"/>
      <c r="Y179" s="72"/>
      <c r="Z179" s="72"/>
    </row>
    <row r="180" ht="21.0" customHeight="1">
      <c r="E180" s="201"/>
      <c r="R180" s="202"/>
      <c r="T180" s="72"/>
      <c r="U180" s="72"/>
      <c r="V180" s="72"/>
      <c r="W180" s="72"/>
      <c r="X180" s="72"/>
      <c r="Y180" s="72"/>
      <c r="Z180" s="72"/>
    </row>
    <row r="181" ht="21.0" customHeight="1">
      <c r="E181" s="201"/>
      <c r="R181" s="202"/>
      <c r="T181" s="72"/>
      <c r="U181" s="72"/>
      <c r="V181" s="72"/>
      <c r="W181" s="72"/>
      <c r="X181" s="72"/>
      <c r="Y181" s="72"/>
      <c r="Z181" s="72"/>
    </row>
    <row r="182" ht="21.0" customHeight="1">
      <c r="E182" s="201"/>
      <c r="R182" s="202"/>
      <c r="T182" s="72"/>
      <c r="U182" s="72"/>
      <c r="V182" s="72"/>
      <c r="W182" s="72"/>
      <c r="X182" s="72"/>
      <c r="Y182" s="72"/>
      <c r="Z182" s="72"/>
    </row>
    <row r="183" ht="21.0" customHeight="1">
      <c r="E183" s="201"/>
      <c r="R183" s="202"/>
      <c r="T183" s="72"/>
      <c r="U183" s="72"/>
      <c r="V183" s="72"/>
      <c r="W183" s="72"/>
      <c r="X183" s="72"/>
      <c r="Y183" s="72"/>
      <c r="Z183" s="72"/>
    </row>
    <row r="184" ht="21.0" customHeight="1">
      <c r="E184" s="201"/>
      <c r="R184" s="202"/>
      <c r="T184" s="72"/>
      <c r="U184" s="72"/>
      <c r="V184" s="72"/>
      <c r="W184" s="72"/>
      <c r="X184" s="72"/>
      <c r="Y184" s="72"/>
      <c r="Z184" s="72"/>
    </row>
    <row r="185" ht="21.0" customHeight="1">
      <c r="E185" s="201"/>
      <c r="R185" s="202"/>
      <c r="T185" s="72"/>
      <c r="U185" s="72"/>
      <c r="V185" s="72"/>
      <c r="W185" s="72"/>
      <c r="X185" s="72"/>
      <c r="Y185" s="72"/>
      <c r="Z185" s="72"/>
    </row>
    <row r="186" ht="21.0" customHeight="1">
      <c r="E186" s="201"/>
      <c r="R186" s="202"/>
      <c r="T186" s="72"/>
      <c r="U186" s="72"/>
      <c r="V186" s="72"/>
      <c r="W186" s="72"/>
      <c r="X186" s="72"/>
      <c r="Y186" s="72"/>
      <c r="Z186" s="72"/>
    </row>
    <row r="187" ht="21.0" customHeight="1">
      <c r="E187" s="201"/>
      <c r="R187" s="202"/>
      <c r="T187" s="72"/>
      <c r="U187" s="72"/>
      <c r="V187" s="72"/>
      <c r="W187" s="72"/>
      <c r="X187" s="72"/>
      <c r="Y187" s="72"/>
      <c r="Z187" s="72"/>
    </row>
    <row r="188" ht="21.0" customHeight="1">
      <c r="E188" s="201"/>
      <c r="R188" s="202"/>
      <c r="T188" s="72"/>
      <c r="U188" s="72"/>
      <c r="V188" s="72"/>
      <c r="W188" s="72"/>
      <c r="X188" s="72"/>
      <c r="Y188" s="72"/>
      <c r="Z188" s="72"/>
    </row>
    <row r="189" ht="21.0" customHeight="1">
      <c r="E189" s="201"/>
      <c r="R189" s="202"/>
      <c r="T189" s="72"/>
      <c r="U189" s="72"/>
      <c r="V189" s="72"/>
      <c r="W189" s="72"/>
      <c r="X189" s="72"/>
      <c r="Y189" s="72"/>
      <c r="Z189" s="72"/>
    </row>
    <row r="190" ht="21.0" customHeight="1">
      <c r="E190" s="201"/>
      <c r="R190" s="202"/>
      <c r="T190" s="72"/>
      <c r="U190" s="72"/>
      <c r="V190" s="72"/>
      <c r="W190" s="72"/>
      <c r="X190" s="72"/>
      <c r="Y190" s="72"/>
      <c r="Z190" s="72"/>
    </row>
    <row r="191" ht="21.0" customHeight="1">
      <c r="E191" s="201"/>
      <c r="R191" s="202"/>
      <c r="T191" s="72"/>
      <c r="U191" s="72"/>
      <c r="V191" s="72"/>
      <c r="W191" s="72"/>
      <c r="X191" s="72"/>
      <c r="Y191" s="72"/>
      <c r="Z191" s="72"/>
    </row>
    <row r="192" ht="21.0" customHeight="1">
      <c r="E192" s="201"/>
      <c r="R192" s="202"/>
      <c r="T192" s="72"/>
      <c r="U192" s="72"/>
      <c r="V192" s="72"/>
      <c r="W192" s="72"/>
      <c r="X192" s="72"/>
      <c r="Y192" s="72"/>
      <c r="Z192" s="72"/>
    </row>
    <row r="193" ht="21.0" customHeight="1">
      <c r="E193" s="201"/>
      <c r="R193" s="202"/>
      <c r="T193" s="72"/>
      <c r="U193" s="72"/>
      <c r="V193" s="72"/>
      <c r="W193" s="72"/>
      <c r="X193" s="72"/>
      <c r="Y193" s="72"/>
      <c r="Z193" s="72"/>
    </row>
    <row r="194" ht="21.0" customHeight="1">
      <c r="E194" s="201"/>
      <c r="R194" s="202"/>
      <c r="T194" s="72"/>
      <c r="U194" s="72"/>
      <c r="V194" s="72"/>
      <c r="W194" s="72"/>
      <c r="X194" s="72"/>
      <c r="Y194" s="72"/>
      <c r="Z194" s="72"/>
    </row>
    <row r="195" ht="21.0" customHeight="1">
      <c r="E195" s="201"/>
      <c r="R195" s="202"/>
      <c r="T195" s="72"/>
      <c r="U195" s="72"/>
      <c r="V195" s="72"/>
      <c r="W195" s="72"/>
      <c r="X195" s="72"/>
      <c r="Y195" s="72"/>
      <c r="Z195" s="72"/>
    </row>
    <row r="196" ht="21.0" customHeight="1">
      <c r="E196" s="201"/>
      <c r="R196" s="202"/>
      <c r="T196" s="72"/>
      <c r="U196" s="72"/>
      <c r="V196" s="72"/>
      <c r="W196" s="72"/>
      <c r="X196" s="72"/>
      <c r="Y196" s="72"/>
      <c r="Z196" s="72"/>
    </row>
    <row r="197" ht="21.0" customHeight="1">
      <c r="E197" s="201"/>
      <c r="R197" s="202"/>
      <c r="T197" s="72"/>
      <c r="U197" s="72"/>
      <c r="V197" s="72"/>
      <c r="W197" s="72"/>
      <c r="X197" s="72"/>
      <c r="Y197" s="72"/>
      <c r="Z197" s="72"/>
    </row>
    <row r="198" ht="21.0" customHeight="1">
      <c r="E198" s="201"/>
      <c r="R198" s="202"/>
      <c r="T198" s="72"/>
      <c r="U198" s="72"/>
      <c r="V198" s="72"/>
      <c r="W198" s="72"/>
      <c r="X198" s="72"/>
      <c r="Y198" s="72"/>
      <c r="Z198" s="72"/>
    </row>
    <row r="199" ht="21.0" customHeight="1">
      <c r="E199" s="201"/>
      <c r="R199" s="202"/>
      <c r="T199" s="72"/>
      <c r="U199" s="72"/>
      <c r="V199" s="72"/>
      <c r="W199" s="72"/>
      <c r="X199" s="72"/>
      <c r="Y199" s="72"/>
      <c r="Z199" s="72"/>
    </row>
    <row r="200" ht="21.0" customHeight="1">
      <c r="E200" s="201"/>
      <c r="R200" s="202"/>
      <c r="T200" s="72"/>
      <c r="U200" s="72"/>
      <c r="V200" s="72"/>
      <c r="W200" s="72"/>
      <c r="X200" s="72"/>
      <c r="Y200" s="72"/>
      <c r="Z200" s="72"/>
    </row>
    <row r="201" ht="21.0" customHeight="1">
      <c r="E201" s="201"/>
      <c r="R201" s="202"/>
      <c r="T201" s="72"/>
      <c r="U201" s="72"/>
      <c r="V201" s="72"/>
      <c r="W201" s="72"/>
      <c r="X201" s="72"/>
      <c r="Y201" s="72"/>
      <c r="Z201" s="72"/>
    </row>
    <row r="202" ht="21.0" customHeight="1">
      <c r="E202" s="201"/>
      <c r="R202" s="202"/>
      <c r="T202" s="72"/>
      <c r="U202" s="72"/>
      <c r="V202" s="72"/>
      <c r="W202" s="72"/>
      <c r="X202" s="72"/>
      <c r="Y202" s="72"/>
      <c r="Z202" s="72"/>
    </row>
    <row r="203" ht="21.0" customHeight="1">
      <c r="E203" s="201"/>
      <c r="R203" s="202"/>
      <c r="T203" s="72"/>
      <c r="U203" s="72"/>
      <c r="V203" s="72"/>
      <c r="W203" s="72"/>
      <c r="X203" s="72"/>
      <c r="Y203" s="72"/>
      <c r="Z203" s="72"/>
    </row>
    <row r="204" ht="21.0" customHeight="1">
      <c r="E204" s="201"/>
      <c r="R204" s="202"/>
      <c r="T204" s="72"/>
      <c r="U204" s="72"/>
      <c r="V204" s="72"/>
      <c r="W204" s="72"/>
      <c r="X204" s="72"/>
      <c r="Y204" s="72"/>
      <c r="Z204" s="72"/>
    </row>
    <row r="205" ht="21.0" customHeight="1">
      <c r="E205" s="201"/>
      <c r="R205" s="202"/>
      <c r="T205" s="72"/>
      <c r="U205" s="72"/>
      <c r="V205" s="72"/>
      <c r="W205" s="72"/>
      <c r="X205" s="72"/>
      <c r="Y205" s="72"/>
      <c r="Z205" s="72"/>
    </row>
    <row r="206" ht="21.0" customHeight="1">
      <c r="E206" s="201"/>
      <c r="R206" s="202"/>
      <c r="T206" s="72"/>
      <c r="U206" s="72"/>
      <c r="V206" s="72"/>
      <c r="W206" s="72"/>
      <c r="X206" s="72"/>
      <c r="Y206" s="72"/>
      <c r="Z206" s="72"/>
    </row>
    <row r="207" ht="21.0" customHeight="1">
      <c r="E207" s="201"/>
      <c r="R207" s="202"/>
      <c r="T207" s="72"/>
      <c r="U207" s="72"/>
      <c r="V207" s="72"/>
      <c r="W207" s="72"/>
      <c r="X207" s="72"/>
      <c r="Y207" s="72"/>
      <c r="Z207" s="72"/>
    </row>
    <row r="208" ht="21.0" customHeight="1">
      <c r="E208" s="201"/>
      <c r="R208" s="202"/>
      <c r="T208" s="72"/>
      <c r="U208" s="72"/>
      <c r="V208" s="72"/>
      <c r="W208" s="72"/>
      <c r="X208" s="72"/>
      <c r="Y208" s="72"/>
      <c r="Z208" s="72"/>
    </row>
    <row r="209" ht="21.0" customHeight="1">
      <c r="E209" s="201"/>
      <c r="R209" s="202"/>
      <c r="T209" s="72"/>
      <c r="U209" s="72"/>
      <c r="V209" s="72"/>
      <c r="W209" s="72"/>
      <c r="X209" s="72"/>
      <c r="Y209" s="72"/>
      <c r="Z209" s="72"/>
    </row>
    <row r="210" ht="21.0" customHeight="1">
      <c r="E210" s="201"/>
      <c r="R210" s="202"/>
      <c r="T210" s="72"/>
      <c r="U210" s="72"/>
      <c r="V210" s="72"/>
      <c r="W210" s="72"/>
      <c r="X210" s="72"/>
      <c r="Y210" s="72"/>
      <c r="Z210" s="72"/>
    </row>
    <row r="211" ht="21.0" customHeight="1">
      <c r="E211" s="201"/>
      <c r="R211" s="202"/>
      <c r="T211" s="72"/>
      <c r="U211" s="72"/>
      <c r="V211" s="72"/>
      <c r="W211" s="72"/>
      <c r="X211" s="72"/>
      <c r="Y211" s="72"/>
      <c r="Z211" s="72"/>
    </row>
    <row r="212" ht="21.0" customHeight="1">
      <c r="E212" s="201"/>
      <c r="R212" s="202"/>
      <c r="T212" s="72"/>
      <c r="U212" s="72"/>
      <c r="V212" s="72"/>
      <c r="W212" s="72"/>
      <c r="X212" s="72"/>
      <c r="Y212" s="72"/>
      <c r="Z212" s="72"/>
    </row>
    <row r="213" ht="21.0" customHeight="1">
      <c r="E213" s="201"/>
      <c r="R213" s="202"/>
      <c r="T213" s="72"/>
      <c r="U213" s="72"/>
      <c r="V213" s="72"/>
      <c r="W213" s="72"/>
      <c r="X213" s="72"/>
      <c r="Y213" s="72"/>
      <c r="Z213" s="72"/>
    </row>
    <row r="214" ht="21.0" customHeight="1">
      <c r="E214" s="201"/>
      <c r="R214" s="202"/>
      <c r="T214" s="72"/>
      <c r="U214" s="72"/>
      <c r="V214" s="72"/>
      <c r="W214" s="72"/>
      <c r="X214" s="72"/>
      <c r="Y214" s="72"/>
      <c r="Z214" s="72"/>
    </row>
    <row r="215" ht="21.0" customHeight="1">
      <c r="E215" s="201"/>
      <c r="R215" s="202"/>
      <c r="T215" s="72"/>
      <c r="U215" s="72"/>
      <c r="V215" s="72"/>
      <c r="W215" s="72"/>
      <c r="X215" s="72"/>
      <c r="Y215" s="72"/>
      <c r="Z215" s="72"/>
    </row>
    <row r="216" ht="21.0" customHeight="1">
      <c r="E216" s="201"/>
      <c r="R216" s="202"/>
      <c r="T216" s="72"/>
      <c r="U216" s="72"/>
      <c r="V216" s="72"/>
      <c r="W216" s="72"/>
      <c r="X216" s="72"/>
      <c r="Y216" s="72"/>
      <c r="Z216" s="72"/>
    </row>
    <row r="217" ht="21.0" customHeight="1">
      <c r="E217" s="201"/>
      <c r="R217" s="202"/>
      <c r="T217" s="72"/>
      <c r="U217" s="72"/>
      <c r="V217" s="72"/>
      <c r="W217" s="72"/>
      <c r="X217" s="72"/>
      <c r="Y217" s="72"/>
      <c r="Z217" s="72"/>
    </row>
    <row r="218" ht="21.0" customHeight="1">
      <c r="E218" s="201"/>
      <c r="R218" s="202"/>
      <c r="T218" s="72"/>
      <c r="U218" s="72"/>
      <c r="V218" s="72"/>
      <c r="W218" s="72"/>
      <c r="X218" s="72"/>
      <c r="Y218" s="72"/>
      <c r="Z218" s="72"/>
    </row>
    <row r="219" ht="21.0" customHeight="1">
      <c r="E219" s="201"/>
      <c r="R219" s="202"/>
      <c r="T219" s="72"/>
      <c r="U219" s="72"/>
      <c r="V219" s="72"/>
      <c r="W219" s="72"/>
      <c r="X219" s="72"/>
      <c r="Y219" s="72"/>
      <c r="Z219" s="72"/>
    </row>
    <row r="220" ht="21.0" customHeight="1">
      <c r="E220" s="201"/>
      <c r="R220" s="202"/>
      <c r="T220" s="72"/>
      <c r="U220" s="72"/>
      <c r="V220" s="72"/>
      <c r="W220" s="72"/>
      <c r="X220" s="72"/>
      <c r="Y220" s="72"/>
      <c r="Z220" s="72"/>
    </row>
    <row r="221" ht="21.0" customHeight="1">
      <c r="E221" s="201"/>
      <c r="R221" s="202"/>
      <c r="T221" s="72"/>
      <c r="U221" s="72"/>
      <c r="V221" s="72"/>
      <c r="W221" s="72"/>
      <c r="X221" s="72"/>
      <c r="Y221" s="72"/>
      <c r="Z221" s="72"/>
    </row>
    <row r="222" ht="21.0" customHeight="1">
      <c r="E222" s="201"/>
      <c r="R222" s="202"/>
      <c r="T222" s="72"/>
      <c r="U222" s="72"/>
      <c r="V222" s="72"/>
      <c r="W222" s="72"/>
      <c r="X222" s="72"/>
      <c r="Y222" s="72"/>
      <c r="Z222" s="72"/>
    </row>
    <row r="223" ht="21.0" customHeight="1">
      <c r="E223" s="201"/>
      <c r="R223" s="202"/>
      <c r="T223" s="72"/>
      <c r="U223" s="72"/>
      <c r="V223" s="72"/>
      <c r="W223" s="72"/>
      <c r="X223" s="72"/>
      <c r="Y223" s="72"/>
      <c r="Z223" s="72"/>
    </row>
    <row r="224" ht="21.0" customHeight="1">
      <c r="E224" s="201"/>
      <c r="R224" s="202"/>
      <c r="T224" s="72"/>
      <c r="U224" s="72"/>
      <c r="V224" s="72"/>
      <c r="W224" s="72"/>
      <c r="X224" s="72"/>
      <c r="Y224" s="72"/>
      <c r="Z224" s="72"/>
    </row>
    <row r="225" ht="21.0" customHeight="1">
      <c r="E225" s="201"/>
      <c r="R225" s="202"/>
      <c r="T225" s="72"/>
      <c r="U225" s="72"/>
      <c r="V225" s="72"/>
      <c r="W225" s="72"/>
      <c r="X225" s="72"/>
      <c r="Y225" s="72"/>
      <c r="Z225" s="72"/>
    </row>
    <row r="226" ht="21.0" customHeight="1">
      <c r="E226" s="201"/>
      <c r="R226" s="202"/>
      <c r="T226" s="72"/>
      <c r="U226" s="72"/>
      <c r="V226" s="72"/>
      <c r="W226" s="72"/>
      <c r="X226" s="72"/>
      <c r="Y226" s="72"/>
      <c r="Z226" s="72"/>
    </row>
    <row r="227" ht="21.0" customHeight="1">
      <c r="E227" s="201"/>
      <c r="R227" s="202"/>
      <c r="T227" s="72"/>
      <c r="U227" s="72"/>
      <c r="V227" s="72"/>
      <c r="W227" s="72"/>
      <c r="X227" s="72"/>
      <c r="Y227" s="72"/>
      <c r="Z227" s="72"/>
    </row>
    <row r="228" ht="21.0" customHeight="1">
      <c r="E228" s="201"/>
      <c r="R228" s="202"/>
      <c r="T228" s="72"/>
      <c r="U228" s="72"/>
      <c r="V228" s="72"/>
      <c r="W228" s="72"/>
      <c r="X228" s="72"/>
      <c r="Y228" s="72"/>
      <c r="Z228" s="72"/>
    </row>
    <row r="229" ht="21.0" customHeight="1">
      <c r="E229" s="201"/>
      <c r="R229" s="202"/>
      <c r="T229" s="72"/>
      <c r="U229" s="72"/>
      <c r="V229" s="72"/>
      <c r="W229" s="72"/>
      <c r="X229" s="72"/>
      <c r="Y229" s="72"/>
      <c r="Z229" s="72"/>
    </row>
    <row r="230" ht="21.0" customHeight="1">
      <c r="E230" s="201"/>
      <c r="R230" s="202"/>
      <c r="T230" s="72"/>
      <c r="U230" s="72"/>
      <c r="V230" s="72"/>
      <c r="W230" s="72"/>
      <c r="X230" s="72"/>
      <c r="Y230" s="72"/>
      <c r="Z230" s="72"/>
    </row>
    <row r="231" ht="21.0" customHeight="1">
      <c r="E231" s="201"/>
      <c r="R231" s="202"/>
      <c r="T231" s="72"/>
      <c r="U231" s="72"/>
      <c r="V231" s="72"/>
      <c r="W231" s="72"/>
      <c r="X231" s="72"/>
      <c r="Y231" s="72"/>
      <c r="Z231" s="72"/>
    </row>
    <row r="232" ht="21.0" customHeight="1">
      <c r="E232" s="201"/>
      <c r="R232" s="202"/>
      <c r="T232" s="72"/>
      <c r="U232" s="72"/>
      <c r="V232" s="72"/>
      <c r="W232" s="72"/>
      <c r="X232" s="72"/>
      <c r="Y232" s="72"/>
      <c r="Z232" s="72"/>
    </row>
    <row r="233" ht="21.0" customHeight="1">
      <c r="E233" s="201"/>
      <c r="R233" s="202"/>
      <c r="T233" s="72"/>
      <c r="U233" s="72"/>
      <c r="V233" s="72"/>
      <c r="W233" s="72"/>
      <c r="X233" s="72"/>
      <c r="Y233" s="72"/>
      <c r="Z233" s="72"/>
    </row>
    <row r="234" ht="21.0" customHeight="1">
      <c r="E234" s="201"/>
      <c r="R234" s="202"/>
      <c r="T234" s="72"/>
      <c r="U234" s="72"/>
      <c r="V234" s="72"/>
      <c r="W234" s="72"/>
      <c r="X234" s="72"/>
      <c r="Y234" s="72"/>
      <c r="Z234" s="72"/>
    </row>
    <row r="235" ht="21.0" customHeight="1">
      <c r="E235" s="201"/>
      <c r="R235" s="202"/>
      <c r="T235" s="72"/>
      <c r="U235" s="72"/>
      <c r="V235" s="72"/>
      <c r="W235" s="72"/>
      <c r="X235" s="72"/>
      <c r="Y235" s="72"/>
      <c r="Z235" s="72"/>
    </row>
    <row r="236" ht="21.0" customHeight="1">
      <c r="E236" s="201"/>
      <c r="R236" s="202"/>
      <c r="T236" s="72"/>
      <c r="U236" s="72"/>
      <c r="V236" s="72"/>
      <c r="W236" s="72"/>
      <c r="X236" s="72"/>
      <c r="Y236" s="72"/>
      <c r="Z236" s="72"/>
    </row>
    <row r="237" ht="21.0" customHeight="1">
      <c r="E237" s="201"/>
      <c r="R237" s="202"/>
      <c r="T237" s="72"/>
      <c r="U237" s="72"/>
      <c r="V237" s="72"/>
      <c r="W237" s="72"/>
      <c r="X237" s="72"/>
      <c r="Y237" s="72"/>
      <c r="Z237" s="72"/>
    </row>
    <row r="238" ht="21.0" customHeight="1">
      <c r="E238" s="201"/>
      <c r="R238" s="202"/>
      <c r="T238" s="72"/>
      <c r="U238" s="72"/>
      <c r="V238" s="72"/>
      <c r="W238" s="72"/>
      <c r="X238" s="72"/>
      <c r="Y238" s="72"/>
      <c r="Z238" s="72"/>
    </row>
    <row r="239" ht="21.0" customHeight="1">
      <c r="E239" s="201"/>
      <c r="R239" s="202"/>
      <c r="T239" s="72"/>
      <c r="U239" s="72"/>
      <c r="V239" s="72"/>
      <c r="W239" s="72"/>
      <c r="X239" s="72"/>
      <c r="Y239" s="72"/>
      <c r="Z239" s="72"/>
    </row>
    <row r="240" ht="21.0" customHeight="1">
      <c r="E240" s="201"/>
      <c r="R240" s="202"/>
      <c r="T240" s="72"/>
      <c r="U240" s="72"/>
      <c r="V240" s="72"/>
      <c r="W240" s="72"/>
      <c r="X240" s="72"/>
      <c r="Y240" s="72"/>
      <c r="Z240" s="72"/>
    </row>
    <row r="241" ht="21.0" customHeight="1">
      <c r="E241" s="201"/>
      <c r="R241" s="202"/>
      <c r="T241" s="72"/>
      <c r="U241" s="72"/>
      <c r="V241" s="72"/>
      <c r="W241" s="72"/>
      <c r="X241" s="72"/>
      <c r="Y241" s="72"/>
      <c r="Z241" s="72"/>
    </row>
    <row r="242" ht="21.0" customHeight="1">
      <c r="E242" s="201"/>
      <c r="R242" s="202"/>
      <c r="T242" s="72"/>
      <c r="U242" s="72"/>
      <c r="V242" s="72"/>
      <c r="W242" s="72"/>
      <c r="X242" s="72"/>
      <c r="Y242" s="72"/>
      <c r="Z242" s="72"/>
    </row>
    <row r="243" ht="21.0" customHeight="1">
      <c r="E243" s="201"/>
      <c r="R243" s="202"/>
      <c r="T243" s="72"/>
      <c r="U243" s="72"/>
      <c r="V243" s="72"/>
      <c r="W243" s="72"/>
      <c r="X243" s="72"/>
      <c r="Y243" s="72"/>
      <c r="Z243" s="72"/>
    </row>
    <row r="244" ht="21.0" customHeight="1">
      <c r="E244" s="201"/>
      <c r="R244" s="202"/>
      <c r="T244" s="72"/>
      <c r="U244" s="72"/>
      <c r="V244" s="72"/>
      <c r="W244" s="72"/>
      <c r="X244" s="72"/>
      <c r="Y244" s="72"/>
      <c r="Z244" s="72"/>
    </row>
    <row r="245" ht="21.0" customHeight="1">
      <c r="E245" s="201"/>
      <c r="R245" s="202"/>
      <c r="T245" s="72"/>
      <c r="U245" s="72"/>
      <c r="V245" s="72"/>
      <c r="W245" s="72"/>
      <c r="X245" s="72"/>
      <c r="Y245" s="72"/>
      <c r="Z245" s="72"/>
    </row>
    <row r="246" ht="21.0" customHeight="1">
      <c r="E246" s="201"/>
      <c r="R246" s="202"/>
      <c r="T246" s="72"/>
      <c r="U246" s="72"/>
      <c r="V246" s="72"/>
      <c r="W246" s="72"/>
      <c r="X246" s="72"/>
      <c r="Y246" s="72"/>
      <c r="Z246" s="72"/>
    </row>
    <row r="247" ht="21.0" customHeight="1">
      <c r="E247" s="201"/>
      <c r="R247" s="202"/>
      <c r="T247" s="72"/>
      <c r="U247" s="72"/>
      <c r="V247" s="72"/>
      <c r="W247" s="72"/>
      <c r="X247" s="72"/>
      <c r="Y247" s="72"/>
      <c r="Z247" s="72"/>
    </row>
    <row r="248" ht="21.0" customHeight="1">
      <c r="E248" s="201"/>
      <c r="R248" s="202"/>
      <c r="T248" s="72"/>
      <c r="U248" s="72"/>
      <c r="V248" s="72"/>
      <c r="W248" s="72"/>
      <c r="X248" s="72"/>
      <c r="Y248" s="72"/>
      <c r="Z248" s="72"/>
    </row>
    <row r="249" ht="21.0" customHeight="1">
      <c r="E249" s="201"/>
      <c r="R249" s="202"/>
      <c r="T249" s="72"/>
      <c r="U249" s="72"/>
      <c r="V249" s="72"/>
      <c r="W249" s="72"/>
      <c r="X249" s="72"/>
      <c r="Y249" s="72"/>
      <c r="Z249" s="72"/>
    </row>
    <row r="250" ht="21.0" customHeight="1">
      <c r="E250" s="201"/>
      <c r="R250" s="202"/>
      <c r="T250" s="72"/>
      <c r="U250" s="72"/>
      <c r="V250" s="72"/>
      <c r="W250" s="72"/>
      <c r="X250" s="72"/>
      <c r="Y250" s="72"/>
      <c r="Z250" s="72"/>
    </row>
    <row r="251" ht="21.0" customHeight="1">
      <c r="E251" s="201"/>
      <c r="R251" s="202"/>
      <c r="T251" s="72"/>
      <c r="U251" s="72"/>
      <c r="V251" s="72"/>
      <c r="W251" s="72"/>
      <c r="X251" s="72"/>
      <c r="Y251" s="72"/>
      <c r="Z251" s="72"/>
    </row>
    <row r="252" ht="21.0" customHeight="1">
      <c r="E252" s="201"/>
      <c r="R252" s="202"/>
      <c r="T252" s="72"/>
      <c r="U252" s="72"/>
      <c r="V252" s="72"/>
      <c r="W252" s="72"/>
      <c r="X252" s="72"/>
      <c r="Y252" s="72"/>
      <c r="Z252" s="72"/>
    </row>
    <row r="253" ht="21.0" customHeight="1">
      <c r="E253" s="201"/>
      <c r="R253" s="202"/>
      <c r="T253" s="72"/>
      <c r="U253" s="72"/>
      <c r="V253" s="72"/>
      <c r="W253" s="72"/>
      <c r="X253" s="72"/>
      <c r="Y253" s="72"/>
      <c r="Z253" s="72"/>
    </row>
    <row r="254" ht="21.0" customHeight="1">
      <c r="E254" s="201"/>
      <c r="R254" s="202"/>
      <c r="T254" s="72"/>
      <c r="U254" s="72"/>
      <c r="V254" s="72"/>
      <c r="W254" s="72"/>
      <c r="X254" s="72"/>
      <c r="Y254" s="72"/>
      <c r="Z254" s="72"/>
    </row>
    <row r="255" ht="21.0" customHeight="1">
      <c r="E255" s="201"/>
      <c r="R255" s="202"/>
      <c r="T255" s="72"/>
      <c r="U255" s="72"/>
      <c r="V255" s="72"/>
      <c r="W255" s="72"/>
      <c r="X255" s="72"/>
      <c r="Y255" s="72"/>
      <c r="Z255" s="72"/>
    </row>
    <row r="256" ht="21.0" customHeight="1">
      <c r="E256" s="201"/>
      <c r="R256" s="202"/>
      <c r="T256" s="72"/>
      <c r="U256" s="72"/>
      <c r="V256" s="72"/>
      <c r="W256" s="72"/>
      <c r="X256" s="72"/>
      <c r="Y256" s="72"/>
      <c r="Z256" s="72"/>
    </row>
    <row r="257" ht="21.0" customHeight="1">
      <c r="E257" s="201"/>
      <c r="R257" s="202"/>
      <c r="T257" s="72"/>
      <c r="U257" s="72"/>
      <c r="V257" s="72"/>
      <c r="W257" s="72"/>
      <c r="X257" s="72"/>
      <c r="Y257" s="72"/>
      <c r="Z257" s="72"/>
    </row>
    <row r="258" ht="21.0" customHeight="1">
      <c r="E258" s="201"/>
      <c r="R258" s="202"/>
      <c r="T258" s="72"/>
      <c r="U258" s="72"/>
      <c r="V258" s="72"/>
      <c r="W258" s="72"/>
      <c r="X258" s="72"/>
      <c r="Y258" s="72"/>
      <c r="Z258" s="72"/>
    </row>
    <row r="259" ht="21.0" customHeight="1">
      <c r="E259" s="201"/>
      <c r="R259" s="202"/>
      <c r="T259" s="72"/>
      <c r="U259" s="72"/>
      <c r="V259" s="72"/>
      <c r="W259" s="72"/>
      <c r="X259" s="72"/>
      <c r="Y259" s="72"/>
      <c r="Z259" s="72"/>
    </row>
    <row r="260" ht="21.0" customHeight="1">
      <c r="E260" s="201"/>
      <c r="R260" s="202"/>
      <c r="T260" s="72"/>
      <c r="U260" s="72"/>
      <c r="V260" s="72"/>
      <c r="W260" s="72"/>
      <c r="X260" s="72"/>
      <c r="Y260" s="72"/>
      <c r="Z260" s="72"/>
    </row>
    <row r="261" ht="21.0" customHeight="1">
      <c r="E261" s="201"/>
      <c r="R261" s="202"/>
      <c r="T261" s="72"/>
      <c r="U261" s="72"/>
      <c r="V261" s="72"/>
      <c r="W261" s="72"/>
      <c r="X261" s="72"/>
      <c r="Y261" s="72"/>
      <c r="Z261" s="72"/>
    </row>
    <row r="262" ht="21.0" customHeight="1">
      <c r="E262" s="201"/>
      <c r="R262" s="202"/>
      <c r="T262" s="72"/>
      <c r="U262" s="72"/>
      <c r="V262" s="72"/>
      <c r="W262" s="72"/>
      <c r="X262" s="72"/>
      <c r="Y262" s="72"/>
      <c r="Z262" s="72"/>
    </row>
    <row r="263" ht="21.0" customHeight="1">
      <c r="E263" s="201"/>
      <c r="R263" s="202"/>
      <c r="T263" s="72"/>
      <c r="U263" s="72"/>
      <c r="V263" s="72"/>
      <c r="W263" s="72"/>
      <c r="X263" s="72"/>
      <c r="Y263" s="72"/>
      <c r="Z263" s="72"/>
    </row>
    <row r="264" ht="21.0" customHeight="1">
      <c r="E264" s="201"/>
      <c r="R264" s="202"/>
      <c r="T264" s="72"/>
      <c r="U264" s="72"/>
      <c r="V264" s="72"/>
      <c r="W264" s="72"/>
      <c r="X264" s="72"/>
      <c r="Y264" s="72"/>
      <c r="Z264" s="72"/>
    </row>
    <row r="265" ht="21.0" customHeight="1">
      <c r="E265" s="201"/>
      <c r="R265" s="202"/>
      <c r="T265" s="72"/>
      <c r="U265" s="72"/>
      <c r="V265" s="72"/>
      <c r="W265" s="72"/>
      <c r="X265" s="72"/>
      <c r="Y265" s="72"/>
      <c r="Z265" s="72"/>
    </row>
    <row r="266" ht="21.0" customHeight="1">
      <c r="E266" s="201"/>
      <c r="R266" s="202"/>
      <c r="T266" s="72"/>
      <c r="U266" s="72"/>
      <c r="V266" s="72"/>
      <c r="W266" s="72"/>
      <c r="X266" s="72"/>
      <c r="Y266" s="72"/>
      <c r="Z266" s="72"/>
    </row>
    <row r="267" ht="21.0" customHeight="1">
      <c r="E267" s="201"/>
      <c r="R267" s="202"/>
      <c r="T267" s="72"/>
      <c r="U267" s="72"/>
      <c r="V267" s="72"/>
      <c r="W267" s="72"/>
      <c r="X267" s="72"/>
      <c r="Y267" s="72"/>
      <c r="Z267" s="72"/>
    </row>
    <row r="268" ht="21.0" customHeight="1">
      <c r="E268" s="201"/>
      <c r="R268" s="202"/>
      <c r="T268" s="72"/>
      <c r="U268" s="72"/>
      <c r="V268" s="72"/>
      <c r="W268" s="72"/>
      <c r="X268" s="72"/>
      <c r="Y268" s="72"/>
      <c r="Z268" s="72"/>
    </row>
    <row r="269" ht="21.0" customHeight="1">
      <c r="E269" s="201"/>
      <c r="R269" s="202"/>
      <c r="T269" s="72"/>
      <c r="U269" s="72"/>
      <c r="V269" s="72"/>
      <c r="W269" s="72"/>
      <c r="X269" s="72"/>
      <c r="Y269" s="72"/>
      <c r="Z269" s="72"/>
    </row>
    <row r="270" ht="21.0" customHeight="1">
      <c r="E270" s="201"/>
      <c r="R270" s="202"/>
      <c r="T270" s="72"/>
      <c r="U270" s="72"/>
      <c r="V270" s="72"/>
      <c r="W270" s="72"/>
      <c r="X270" s="72"/>
      <c r="Y270" s="72"/>
      <c r="Z270" s="72"/>
    </row>
    <row r="271" ht="21.0" customHeight="1">
      <c r="E271" s="201"/>
      <c r="R271" s="202"/>
      <c r="T271" s="72"/>
      <c r="U271" s="72"/>
      <c r="V271" s="72"/>
      <c r="W271" s="72"/>
      <c r="X271" s="72"/>
      <c r="Y271" s="72"/>
      <c r="Z271" s="72"/>
    </row>
    <row r="272" ht="21.0" customHeight="1">
      <c r="E272" s="201"/>
      <c r="R272" s="202"/>
      <c r="T272" s="72"/>
      <c r="U272" s="72"/>
      <c r="V272" s="72"/>
      <c r="W272" s="72"/>
      <c r="X272" s="72"/>
      <c r="Y272" s="72"/>
      <c r="Z272" s="72"/>
    </row>
    <row r="273" ht="21.0" customHeight="1">
      <c r="E273" s="201"/>
      <c r="R273" s="202"/>
      <c r="T273" s="72"/>
      <c r="U273" s="72"/>
      <c r="V273" s="72"/>
      <c r="W273" s="72"/>
      <c r="X273" s="72"/>
      <c r="Y273" s="72"/>
      <c r="Z273" s="72"/>
    </row>
    <row r="274" ht="21.0" customHeight="1">
      <c r="E274" s="201"/>
      <c r="R274" s="202"/>
      <c r="T274" s="72"/>
      <c r="U274" s="72"/>
      <c r="V274" s="72"/>
      <c r="W274" s="72"/>
      <c r="X274" s="72"/>
      <c r="Y274" s="72"/>
      <c r="Z274" s="72"/>
    </row>
    <row r="275" ht="21.0" customHeight="1">
      <c r="E275" s="201"/>
      <c r="R275" s="202"/>
      <c r="T275" s="72"/>
      <c r="U275" s="72"/>
      <c r="V275" s="72"/>
      <c r="W275" s="72"/>
      <c r="X275" s="72"/>
      <c r="Y275" s="72"/>
      <c r="Z275" s="72"/>
    </row>
    <row r="276" ht="21.0" customHeight="1">
      <c r="E276" s="201"/>
      <c r="R276" s="202"/>
      <c r="T276" s="72"/>
      <c r="U276" s="72"/>
      <c r="V276" s="72"/>
      <c r="W276" s="72"/>
      <c r="X276" s="72"/>
      <c r="Y276" s="72"/>
      <c r="Z276" s="72"/>
    </row>
    <row r="277" ht="21.0" customHeight="1">
      <c r="E277" s="201"/>
      <c r="R277" s="202"/>
      <c r="T277" s="72"/>
      <c r="U277" s="72"/>
      <c r="V277" s="72"/>
      <c r="W277" s="72"/>
      <c r="X277" s="72"/>
      <c r="Y277" s="72"/>
      <c r="Z277" s="72"/>
    </row>
    <row r="278" ht="21.0" customHeight="1">
      <c r="E278" s="201"/>
      <c r="R278" s="202"/>
      <c r="T278" s="72"/>
      <c r="U278" s="72"/>
      <c r="V278" s="72"/>
      <c r="W278" s="72"/>
      <c r="X278" s="72"/>
      <c r="Y278" s="72"/>
      <c r="Z278" s="72"/>
    </row>
    <row r="279" ht="21.0" customHeight="1">
      <c r="E279" s="201"/>
      <c r="R279" s="202"/>
      <c r="T279" s="72"/>
      <c r="U279" s="72"/>
      <c r="V279" s="72"/>
      <c r="W279" s="72"/>
      <c r="X279" s="72"/>
      <c r="Y279" s="72"/>
      <c r="Z279" s="72"/>
    </row>
    <row r="280" ht="21.0" customHeight="1">
      <c r="E280" s="201"/>
      <c r="R280" s="202"/>
      <c r="T280" s="72"/>
      <c r="U280" s="72"/>
      <c r="V280" s="72"/>
      <c r="W280" s="72"/>
      <c r="X280" s="72"/>
      <c r="Y280" s="72"/>
      <c r="Z280" s="72"/>
    </row>
    <row r="281" ht="21.0" customHeight="1">
      <c r="E281" s="201"/>
      <c r="R281" s="202"/>
      <c r="T281" s="72"/>
      <c r="U281" s="72"/>
      <c r="V281" s="72"/>
      <c r="W281" s="72"/>
      <c r="X281" s="72"/>
      <c r="Y281" s="72"/>
      <c r="Z281" s="72"/>
    </row>
    <row r="282" ht="21.0" customHeight="1">
      <c r="E282" s="201"/>
      <c r="R282" s="202"/>
      <c r="T282" s="72"/>
      <c r="U282" s="72"/>
      <c r="V282" s="72"/>
      <c r="W282" s="72"/>
      <c r="X282" s="72"/>
      <c r="Y282" s="72"/>
      <c r="Z282" s="72"/>
    </row>
    <row r="283" ht="21.0" customHeight="1">
      <c r="E283" s="201"/>
      <c r="R283" s="202"/>
      <c r="T283" s="72"/>
      <c r="U283" s="72"/>
      <c r="V283" s="72"/>
      <c r="W283" s="72"/>
      <c r="X283" s="72"/>
      <c r="Y283" s="72"/>
      <c r="Z283" s="72"/>
    </row>
    <row r="284" ht="21.0" customHeight="1">
      <c r="E284" s="201"/>
      <c r="R284" s="202"/>
      <c r="T284" s="72"/>
      <c r="U284" s="72"/>
      <c r="V284" s="72"/>
      <c r="W284" s="72"/>
      <c r="X284" s="72"/>
      <c r="Y284" s="72"/>
      <c r="Z284" s="72"/>
    </row>
    <row r="285" ht="21.0" customHeight="1">
      <c r="E285" s="201"/>
      <c r="R285" s="202"/>
      <c r="T285" s="72"/>
      <c r="U285" s="72"/>
      <c r="V285" s="72"/>
      <c r="W285" s="72"/>
      <c r="X285" s="72"/>
      <c r="Y285" s="72"/>
      <c r="Z285" s="72"/>
    </row>
    <row r="286" ht="21.0" customHeight="1">
      <c r="E286" s="201"/>
      <c r="R286" s="202"/>
      <c r="T286" s="72"/>
      <c r="U286" s="72"/>
      <c r="V286" s="72"/>
      <c r="W286" s="72"/>
      <c r="X286" s="72"/>
      <c r="Y286" s="72"/>
      <c r="Z286" s="72"/>
    </row>
    <row r="287" ht="21.0" customHeight="1">
      <c r="E287" s="201"/>
      <c r="R287" s="202"/>
      <c r="T287" s="72"/>
      <c r="U287" s="72"/>
      <c r="V287" s="72"/>
      <c r="W287" s="72"/>
      <c r="X287" s="72"/>
      <c r="Y287" s="72"/>
      <c r="Z287" s="72"/>
    </row>
    <row r="288" ht="21.0" customHeight="1">
      <c r="E288" s="201"/>
      <c r="R288" s="202"/>
      <c r="T288" s="72"/>
      <c r="U288" s="72"/>
      <c r="V288" s="72"/>
      <c r="W288" s="72"/>
      <c r="X288" s="72"/>
      <c r="Y288" s="72"/>
      <c r="Z288" s="72"/>
    </row>
    <row r="289" ht="21.0" customHeight="1">
      <c r="E289" s="201"/>
      <c r="R289" s="202"/>
      <c r="T289" s="72"/>
      <c r="U289" s="72"/>
      <c r="V289" s="72"/>
      <c r="W289" s="72"/>
      <c r="X289" s="72"/>
      <c r="Y289" s="72"/>
      <c r="Z289" s="72"/>
    </row>
    <row r="290" ht="21.0" customHeight="1">
      <c r="E290" s="201"/>
      <c r="R290" s="202"/>
      <c r="T290" s="72"/>
      <c r="U290" s="72"/>
      <c r="V290" s="72"/>
      <c r="W290" s="72"/>
      <c r="X290" s="72"/>
      <c r="Y290" s="72"/>
      <c r="Z290" s="72"/>
    </row>
    <row r="291" ht="21.0" customHeight="1">
      <c r="E291" s="201"/>
      <c r="R291" s="202"/>
      <c r="T291" s="72"/>
      <c r="U291" s="72"/>
      <c r="V291" s="72"/>
      <c r="W291" s="72"/>
      <c r="X291" s="72"/>
      <c r="Y291" s="72"/>
      <c r="Z291" s="72"/>
    </row>
    <row r="292" ht="21.0" customHeight="1">
      <c r="E292" s="201"/>
      <c r="R292" s="202"/>
      <c r="T292" s="72"/>
      <c r="U292" s="72"/>
      <c r="V292" s="72"/>
      <c r="W292" s="72"/>
      <c r="X292" s="72"/>
      <c r="Y292" s="72"/>
      <c r="Z292" s="72"/>
    </row>
    <row r="293" ht="21.0" customHeight="1">
      <c r="E293" s="201"/>
      <c r="R293" s="202"/>
      <c r="T293" s="72"/>
      <c r="U293" s="72"/>
      <c r="V293" s="72"/>
      <c r="W293" s="72"/>
      <c r="X293" s="72"/>
      <c r="Y293" s="72"/>
      <c r="Z293" s="72"/>
    </row>
    <row r="294" ht="21.0" customHeight="1">
      <c r="E294" s="201"/>
      <c r="R294" s="202"/>
      <c r="T294" s="72"/>
      <c r="U294" s="72"/>
      <c r="V294" s="72"/>
      <c r="W294" s="72"/>
      <c r="X294" s="72"/>
      <c r="Y294" s="72"/>
      <c r="Z294" s="72"/>
    </row>
    <row r="295" ht="21.0" customHeight="1">
      <c r="E295" s="201"/>
      <c r="R295" s="202"/>
      <c r="T295" s="72"/>
      <c r="U295" s="72"/>
      <c r="V295" s="72"/>
      <c r="W295" s="72"/>
      <c r="X295" s="72"/>
      <c r="Y295" s="72"/>
      <c r="Z295" s="72"/>
    </row>
    <row r="296" ht="21.0" customHeight="1">
      <c r="E296" s="201"/>
      <c r="R296" s="202"/>
      <c r="T296" s="72"/>
      <c r="U296" s="72"/>
      <c r="V296" s="72"/>
      <c r="W296" s="72"/>
      <c r="X296" s="72"/>
      <c r="Y296" s="72"/>
      <c r="Z296" s="72"/>
    </row>
    <row r="297" ht="21.0" customHeight="1">
      <c r="E297" s="201"/>
      <c r="R297" s="202"/>
      <c r="T297" s="72"/>
      <c r="U297" s="72"/>
      <c r="V297" s="72"/>
      <c r="W297" s="72"/>
      <c r="X297" s="72"/>
      <c r="Y297" s="72"/>
      <c r="Z297" s="72"/>
    </row>
    <row r="298" ht="21.0" customHeight="1">
      <c r="E298" s="201"/>
      <c r="R298" s="202"/>
      <c r="T298" s="72"/>
      <c r="U298" s="72"/>
      <c r="V298" s="72"/>
      <c r="W298" s="72"/>
      <c r="X298" s="72"/>
      <c r="Y298" s="72"/>
      <c r="Z298" s="72"/>
    </row>
    <row r="299" ht="21.0" customHeight="1">
      <c r="E299" s="201"/>
      <c r="R299" s="202"/>
      <c r="T299" s="72"/>
      <c r="U299" s="72"/>
      <c r="V299" s="72"/>
      <c r="W299" s="72"/>
      <c r="X299" s="72"/>
      <c r="Y299" s="72"/>
      <c r="Z299" s="72"/>
    </row>
    <row r="300" ht="21.0" customHeight="1">
      <c r="E300" s="201"/>
      <c r="R300" s="202"/>
      <c r="T300" s="72"/>
      <c r="U300" s="72"/>
      <c r="V300" s="72"/>
      <c r="W300" s="72"/>
      <c r="X300" s="72"/>
      <c r="Y300" s="72"/>
      <c r="Z300" s="72"/>
    </row>
    <row r="301" ht="21.0" customHeight="1">
      <c r="E301" s="201"/>
      <c r="R301" s="202"/>
      <c r="T301" s="72"/>
      <c r="U301" s="72"/>
      <c r="V301" s="72"/>
      <c r="W301" s="72"/>
      <c r="X301" s="72"/>
      <c r="Y301" s="72"/>
      <c r="Z301" s="72"/>
    </row>
    <row r="302" ht="21.0" customHeight="1">
      <c r="E302" s="201"/>
      <c r="R302" s="202"/>
      <c r="T302" s="72"/>
      <c r="U302" s="72"/>
      <c r="V302" s="72"/>
      <c r="W302" s="72"/>
      <c r="X302" s="72"/>
      <c r="Y302" s="72"/>
      <c r="Z302" s="72"/>
    </row>
    <row r="303" ht="21.0" customHeight="1">
      <c r="E303" s="201"/>
      <c r="R303" s="202"/>
      <c r="T303" s="72"/>
      <c r="U303" s="72"/>
      <c r="V303" s="72"/>
      <c r="W303" s="72"/>
      <c r="X303" s="72"/>
      <c r="Y303" s="72"/>
      <c r="Z303" s="72"/>
    </row>
    <row r="304" ht="21.0" customHeight="1">
      <c r="E304" s="201"/>
      <c r="R304" s="202"/>
      <c r="T304" s="72"/>
      <c r="U304" s="72"/>
      <c r="V304" s="72"/>
      <c r="W304" s="72"/>
      <c r="X304" s="72"/>
      <c r="Y304" s="72"/>
      <c r="Z304" s="72"/>
    </row>
    <row r="305" ht="21.0" customHeight="1">
      <c r="E305" s="201"/>
      <c r="R305" s="202"/>
      <c r="T305" s="72"/>
      <c r="U305" s="72"/>
      <c r="V305" s="72"/>
      <c r="W305" s="72"/>
      <c r="X305" s="72"/>
      <c r="Y305" s="72"/>
      <c r="Z305" s="72"/>
    </row>
    <row r="306" ht="21.0" customHeight="1">
      <c r="E306" s="201"/>
      <c r="R306" s="202"/>
      <c r="T306" s="72"/>
      <c r="U306" s="72"/>
      <c r="V306" s="72"/>
      <c r="W306" s="72"/>
      <c r="X306" s="72"/>
      <c r="Y306" s="72"/>
      <c r="Z306" s="72"/>
    </row>
    <row r="307" ht="21.0" customHeight="1">
      <c r="E307" s="201"/>
      <c r="R307" s="202"/>
      <c r="T307" s="72"/>
      <c r="U307" s="72"/>
      <c r="V307" s="72"/>
      <c r="W307" s="72"/>
      <c r="X307" s="72"/>
      <c r="Y307" s="72"/>
      <c r="Z307" s="72"/>
    </row>
    <row r="308" ht="21.0" customHeight="1">
      <c r="E308" s="201"/>
      <c r="R308" s="202"/>
      <c r="T308" s="72"/>
      <c r="U308" s="72"/>
      <c r="V308" s="72"/>
      <c r="W308" s="72"/>
      <c r="X308" s="72"/>
      <c r="Y308" s="72"/>
      <c r="Z308" s="72"/>
    </row>
    <row r="309" ht="21.0" customHeight="1">
      <c r="E309" s="201"/>
      <c r="R309" s="202"/>
      <c r="T309" s="72"/>
      <c r="U309" s="72"/>
      <c r="V309" s="72"/>
      <c r="W309" s="72"/>
      <c r="X309" s="72"/>
      <c r="Y309" s="72"/>
      <c r="Z309" s="72"/>
    </row>
    <row r="310" ht="21.0" customHeight="1">
      <c r="E310" s="201"/>
      <c r="R310" s="202"/>
      <c r="T310" s="72"/>
      <c r="U310" s="72"/>
      <c r="V310" s="72"/>
      <c r="W310" s="72"/>
      <c r="X310" s="72"/>
      <c r="Y310" s="72"/>
      <c r="Z310" s="72"/>
    </row>
    <row r="311" ht="21.0" customHeight="1">
      <c r="E311" s="201"/>
      <c r="R311" s="202"/>
      <c r="T311" s="72"/>
      <c r="U311" s="72"/>
      <c r="V311" s="72"/>
      <c r="W311" s="72"/>
      <c r="X311" s="72"/>
      <c r="Y311" s="72"/>
      <c r="Z311" s="72"/>
    </row>
    <row r="312" ht="21.0" customHeight="1">
      <c r="E312" s="201"/>
      <c r="R312" s="202"/>
      <c r="T312" s="72"/>
      <c r="U312" s="72"/>
      <c r="V312" s="72"/>
      <c r="W312" s="72"/>
      <c r="X312" s="72"/>
      <c r="Y312" s="72"/>
      <c r="Z312" s="72"/>
    </row>
    <row r="313" ht="21.0" customHeight="1">
      <c r="E313" s="201"/>
      <c r="R313" s="202"/>
      <c r="T313" s="72"/>
      <c r="U313" s="72"/>
      <c r="V313" s="72"/>
      <c r="W313" s="72"/>
      <c r="X313" s="72"/>
      <c r="Y313" s="72"/>
      <c r="Z313" s="72"/>
    </row>
    <row r="314" ht="21.0" customHeight="1">
      <c r="E314" s="201"/>
      <c r="R314" s="202"/>
      <c r="T314" s="72"/>
      <c r="U314" s="72"/>
      <c r="V314" s="72"/>
      <c r="W314" s="72"/>
      <c r="X314" s="72"/>
      <c r="Y314" s="72"/>
      <c r="Z314" s="72"/>
    </row>
    <row r="315" ht="21.0" customHeight="1">
      <c r="E315" s="201"/>
      <c r="R315" s="202"/>
      <c r="T315" s="72"/>
      <c r="U315" s="72"/>
      <c r="V315" s="72"/>
      <c r="W315" s="72"/>
      <c r="X315" s="72"/>
      <c r="Y315" s="72"/>
      <c r="Z315" s="72"/>
    </row>
    <row r="316" ht="21.0" customHeight="1">
      <c r="E316" s="201"/>
      <c r="R316" s="202"/>
      <c r="T316" s="72"/>
      <c r="U316" s="72"/>
      <c r="V316" s="72"/>
      <c r="W316" s="72"/>
      <c r="X316" s="72"/>
      <c r="Y316" s="72"/>
      <c r="Z316" s="72"/>
    </row>
    <row r="317" ht="21.0" customHeight="1">
      <c r="E317" s="201"/>
      <c r="R317" s="202"/>
      <c r="T317" s="72"/>
      <c r="U317" s="72"/>
      <c r="V317" s="72"/>
      <c r="W317" s="72"/>
      <c r="X317" s="72"/>
      <c r="Y317" s="72"/>
      <c r="Z317" s="72"/>
    </row>
    <row r="318" ht="21.0" customHeight="1">
      <c r="E318" s="201"/>
      <c r="R318" s="202"/>
      <c r="T318" s="72"/>
      <c r="U318" s="72"/>
      <c r="V318" s="72"/>
      <c r="W318" s="72"/>
      <c r="X318" s="72"/>
      <c r="Y318" s="72"/>
      <c r="Z318" s="72"/>
    </row>
    <row r="319" ht="21.0" customHeight="1">
      <c r="E319" s="201"/>
      <c r="R319" s="202"/>
      <c r="T319" s="72"/>
      <c r="U319" s="72"/>
      <c r="V319" s="72"/>
      <c r="W319" s="72"/>
      <c r="X319" s="72"/>
      <c r="Y319" s="72"/>
      <c r="Z319" s="72"/>
    </row>
    <row r="320" ht="21.0" customHeight="1">
      <c r="E320" s="201"/>
      <c r="R320" s="202"/>
      <c r="T320" s="72"/>
      <c r="U320" s="72"/>
      <c r="V320" s="72"/>
      <c r="W320" s="72"/>
      <c r="X320" s="72"/>
      <c r="Y320" s="72"/>
      <c r="Z320" s="72"/>
    </row>
    <row r="321" ht="21.0" customHeight="1">
      <c r="E321" s="201"/>
      <c r="R321" s="202"/>
      <c r="T321" s="72"/>
      <c r="U321" s="72"/>
      <c r="V321" s="72"/>
      <c r="W321" s="72"/>
      <c r="X321" s="72"/>
      <c r="Y321" s="72"/>
      <c r="Z321" s="72"/>
    </row>
    <row r="322" ht="21.0" customHeight="1">
      <c r="E322" s="201"/>
      <c r="R322" s="202"/>
      <c r="T322" s="72"/>
      <c r="U322" s="72"/>
      <c r="V322" s="72"/>
      <c r="W322" s="72"/>
      <c r="X322" s="72"/>
      <c r="Y322" s="72"/>
      <c r="Z322" s="72"/>
    </row>
    <row r="323" ht="21.0" customHeight="1">
      <c r="E323" s="201"/>
      <c r="R323" s="202"/>
      <c r="T323" s="72"/>
      <c r="U323" s="72"/>
      <c r="V323" s="72"/>
      <c r="W323" s="72"/>
      <c r="X323" s="72"/>
      <c r="Y323" s="72"/>
      <c r="Z323" s="72"/>
    </row>
    <row r="324" ht="21.0" customHeight="1">
      <c r="E324" s="201"/>
      <c r="R324" s="202"/>
      <c r="T324" s="72"/>
      <c r="U324" s="72"/>
      <c r="V324" s="72"/>
      <c r="W324" s="72"/>
      <c r="X324" s="72"/>
      <c r="Y324" s="72"/>
      <c r="Z324" s="72"/>
    </row>
    <row r="325" ht="21.0" customHeight="1">
      <c r="E325" s="201"/>
      <c r="R325" s="202"/>
      <c r="T325" s="72"/>
      <c r="U325" s="72"/>
      <c r="V325" s="72"/>
      <c r="W325" s="72"/>
      <c r="X325" s="72"/>
      <c r="Y325" s="72"/>
      <c r="Z325" s="72"/>
    </row>
    <row r="326" ht="21.0" customHeight="1">
      <c r="E326" s="201"/>
      <c r="R326" s="202"/>
      <c r="T326" s="72"/>
      <c r="U326" s="72"/>
      <c r="V326" s="72"/>
      <c r="W326" s="72"/>
      <c r="X326" s="72"/>
      <c r="Y326" s="72"/>
      <c r="Z326" s="72"/>
    </row>
    <row r="327" ht="21.0" customHeight="1">
      <c r="E327" s="201"/>
      <c r="R327" s="202"/>
      <c r="T327" s="72"/>
      <c r="U327" s="72"/>
      <c r="V327" s="72"/>
      <c r="W327" s="72"/>
      <c r="X327" s="72"/>
      <c r="Y327" s="72"/>
      <c r="Z327" s="72"/>
    </row>
    <row r="328" ht="21.0" customHeight="1">
      <c r="E328" s="201"/>
      <c r="R328" s="202"/>
      <c r="T328" s="72"/>
      <c r="U328" s="72"/>
      <c r="V328" s="72"/>
      <c r="W328" s="72"/>
      <c r="X328" s="72"/>
      <c r="Y328" s="72"/>
      <c r="Z328" s="72"/>
    </row>
    <row r="329" ht="21.0" customHeight="1">
      <c r="E329" s="201"/>
      <c r="R329" s="202"/>
      <c r="T329" s="72"/>
      <c r="U329" s="72"/>
      <c r="V329" s="72"/>
      <c r="W329" s="72"/>
      <c r="X329" s="72"/>
      <c r="Y329" s="72"/>
      <c r="Z329" s="72"/>
    </row>
    <row r="330" ht="21.0" customHeight="1">
      <c r="E330" s="201"/>
      <c r="R330" s="202"/>
      <c r="T330" s="72"/>
      <c r="U330" s="72"/>
      <c r="V330" s="72"/>
      <c r="W330" s="72"/>
      <c r="X330" s="72"/>
      <c r="Y330" s="72"/>
      <c r="Z330" s="72"/>
    </row>
    <row r="331" ht="21.0" customHeight="1">
      <c r="E331" s="201"/>
      <c r="R331" s="202"/>
      <c r="T331" s="72"/>
      <c r="U331" s="72"/>
      <c r="V331" s="72"/>
      <c r="W331" s="72"/>
      <c r="X331" s="72"/>
      <c r="Y331" s="72"/>
      <c r="Z331" s="72"/>
    </row>
    <row r="332" ht="21.0" customHeight="1">
      <c r="E332" s="201"/>
      <c r="R332" s="202"/>
      <c r="T332" s="72"/>
      <c r="U332" s="72"/>
      <c r="V332" s="72"/>
      <c r="W332" s="72"/>
      <c r="X332" s="72"/>
      <c r="Y332" s="72"/>
      <c r="Z332" s="72"/>
    </row>
    <row r="333" ht="21.0" customHeight="1">
      <c r="E333" s="201"/>
      <c r="R333" s="202"/>
      <c r="T333" s="72"/>
      <c r="U333" s="72"/>
      <c r="V333" s="72"/>
      <c r="W333" s="72"/>
      <c r="X333" s="72"/>
      <c r="Y333" s="72"/>
      <c r="Z333" s="72"/>
    </row>
    <row r="334" ht="21.0" customHeight="1">
      <c r="E334" s="201"/>
      <c r="R334" s="202"/>
      <c r="T334" s="72"/>
      <c r="U334" s="72"/>
      <c r="V334" s="72"/>
      <c r="W334" s="72"/>
      <c r="X334" s="72"/>
      <c r="Y334" s="72"/>
      <c r="Z334" s="72"/>
    </row>
    <row r="335" ht="21.0" customHeight="1">
      <c r="E335" s="201"/>
      <c r="R335" s="202"/>
      <c r="T335" s="72"/>
      <c r="U335" s="72"/>
      <c r="V335" s="72"/>
      <c r="W335" s="72"/>
      <c r="X335" s="72"/>
      <c r="Y335" s="72"/>
      <c r="Z335" s="72"/>
    </row>
    <row r="336" ht="21.0" customHeight="1">
      <c r="E336" s="201"/>
      <c r="R336" s="202"/>
      <c r="T336" s="72"/>
      <c r="U336" s="72"/>
      <c r="V336" s="72"/>
      <c r="W336" s="72"/>
      <c r="X336" s="72"/>
      <c r="Y336" s="72"/>
      <c r="Z336" s="72"/>
    </row>
    <row r="337" ht="21.0" customHeight="1">
      <c r="E337" s="201"/>
      <c r="R337" s="202"/>
      <c r="T337" s="72"/>
      <c r="U337" s="72"/>
      <c r="V337" s="72"/>
      <c r="W337" s="72"/>
      <c r="X337" s="72"/>
      <c r="Y337" s="72"/>
      <c r="Z337" s="72"/>
    </row>
    <row r="338" ht="21.0" customHeight="1">
      <c r="E338" s="201"/>
      <c r="R338" s="202"/>
      <c r="T338" s="72"/>
      <c r="U338" s="72"/>
      <c r="V338" s="72"/>
      <c r="W338" s="72"/>
      <c r="X338" s="72"/>
      <c r="Y338" s="72"/>
      <c r="Z338" s="72"/>
    </row>
    <row r="339" ht="21.0" customHeight="1">
      <c r="E339" s="201"/>
      <c r="R339" s="202"/>
      <c r="T339" s="72"/>
      <c r="U339" s="72"/>
      <c r="V339" s="72"/>
      <c r="W339" s="72"/>
      <c r="X339" s="72"/>
      <c r="Y339" s="72"/>
      <c r="Z339" s="72"/>
    </row>
    <row r="340" ht="21.0" customHeight="1">
      <c r="E340" s="201"/>
      <c r="R340" s="202"/>
      <c r="T340" s="72"/>
      <c r="U340" s="72"/>
      <c r="V340" s="72"/>
      <c r="W340" s="72"/>
      <c r="X340" s="72"/>
      <c r="Y340" s="72"/>
      <c r="Z340" s="72"/>
    </row>
    <row r="341" ht="21.0" customHeight="1">
      <c r="E341" s="201"/>
      <c r="R341" s="202"/>
      <c r="T341" s="72"/>
      <c r="U341" s="72"/>
      <c r="V341" s="72"/>
      <c r="W341" s="72"/>
      <c r="X341" s="72"/>
      <c r="Y341" s="72"/>
      <c r="Z341" s="72"/>
    </row>
    <row r="342" ht="21.0" customHeight="1">
      <c r="E342" s="201"/>
      <c r="R342" s="202"/>
      <c r="T342" s="72"/>
      <c r="U342" s="72"/>
      <c r="V342" s="72"/>
      <c r="W342" s="72"/>
      <c r="X342" s="72"/>
      <c r="Y342" s="72"/>
      <c r="Z342" s="72"/>
    </row>
    <row r="343" ht="21.0" customHeight="1">
      <c r="E343" s="201"/>
      <c r="R343" s="202"/>
      <c r="T343" s="72"/>
      <c r="U343" s="72"/>
      <c r="V343" s="72"/>
      <c r="W343" s="72"/>
      <c r="X343" s="72"/>
      <c r="Y343" s="72"/>
      <c r="Z343" s="72"/>
    </row>
    <row r="344" ht="21.0" customHeight="1">
      <c r="E344" s="201"/>
      <c r="R344" s="202"/>
      <c r="T344" s="72"/>
      <c r="U344" s="72"/>
      <c r="V344" s="72"/>
      <c r="W344" s="72"/>
      <c r="X344" s="72"/>
      <c r="Y344" s="72"/>
      <c r="Z344" s="72"/>
    </row>
    <row r="345" ht="21.0" customHeight="1">
      <c r="E345" s="201"/>
      <c r="R345" s="202"/>
      <c r="T345" s="72"/>
      <c r="U345" s="72"/>
      <c r="V345" s="72"/>
      <c r="W345" s="72"/>
      <c r="X345" s="72"/>
      <c r="Y345" s="72"/>
      <c r="Z345" s="72"/>
    </row>
    <row r="346" ht="21.0" customHeight="1">
      <c r="E346" s="201"/>
      <c r="R346" s="202"/>
      <c r="T346" s="72"/>
      <c r="U346" s="72"/>
      <c r="V346" s="72"/>
      <c r="W346" s="72"/>
      <c r="X346" s="72"/>
      <c r="Y346" s="72"/>
      <c r="Z346" s="72"/>
    </row>
    <row r="347" ht="21.0" customHeight="1">
      <c r="E347" s="201"/>
      <c r="R347" s="202"/>
      <c r="T347" s="72"/>
      <c r="U347" s="72"/>
      <c r="V347" s="72"/>
      <c r="W347" s="72"/>
      <c r="X347" s="72"/>
      <c r="Y347" s="72"/>
      <c r="Z347" s="72"/>
    </row>
    <row r="348" ht="21.0" customHeight="1">
      <c r="E348" s="201"/>
      <c r="R348" s="202"/>
      <c r="T348" s="72"/>
      <c r="U348" s="72"/>
      <c r="V348" s="72"/>
      <c r="W348" s="72"/>
      <c r="X348" s="72"/>
      <c r="Y348" s="72"/>
      <c r="Z348" s="72"/>
    </row>
    <row r="349" ht="21.0" customHeight="1">
      <c r="E349" s="201"/>
      <c r="R349" s="202"/>
      <c r="T349" s="72"/>
      <c r="U349" s="72"/>
      <c r="V349" s="72"/>
      <c r="W349" s="72"/>
      <c r="X349" s="72"/>
      <c r="Y349" s="72"/>
      <c r="Z349" s="72"/>
    </row>
    <row r="350" ht="21.0" customHeight="1">
      <c r="E350" s="201"/>
      <c r="R350" s="202"/>
      <c r="T350" s="72"/>
      <c r="U350" s="72"/>
      <c r="V350" s="72"/>
      <c r="W350" s="72"/>
      <c r="X350" s="72"/>
      <c r="Y350" s="72"/>
      <c r="Z350" s="72"/>
    </row>
    <row r="351" ht="21.0" customHeight="1">
      <c r="E351" s="201"/>
      <c r="R351" s="202"/>
      <c r="T351" s="72"/>
      <c r="U351" s="72"/>
      <c r="V351" s="72"/>
      <c r="W351" s="72"/>
      <c r="X351" s="72"/>
      <c r="Y351" s="72"/>
      <c r="Z351" s="72"/>
    </row>
    <row r="352" ht="21.0" customHeight="1">
      <c r="E352" s="201"/>
      <c r="R352" s="202"/>
      <c r="T352" s="72"/>
      <c r="U352" s="72"/>
      <c r="V352" s="72"/>
      <c r="W352" s="72"/>
      <c r="X352" s="72"/>
      <c r="Y352" s="72"/>
      <c r="Z352" s="72"/>
    </row>
    <row r="353" ht="21.0" customHeight="1">
      <c r="E353" s="201"/>
      <c r="R353" s="202"/>
      <c r="T353" s="72"/>
      <c r="U353" s="72"/>
      <c r="V353" s="72"/>
      <c r="W353" s="72"/>
      <c r="X353" s="72"/>
      <c r="Y353" s="72"/>
      <c r="Z353" s="72"/>
    </row>
    <row r="354" ht="21.0" customHeight="1">
      <c r="E354" s="201"/>
      <c r="R354" s="202"/>
      <c r="T354" s="72"/>
      <c r="U354" s="72"/>
      <c r="V354" s="72"/>
      <c r="W354" s="72"/>
      <c r="X354" s="72"/>
      <c r="Y354" s="72"/>
      <c r="Z354" s="72"/>
    </row>
    <row r="355" ht="21.0" customHeight="1">
      <c r="E355" s="201"/>
      <c r="R355" s="202"/>
      <c r="T355" s="72"/>
      <c r="U355" s="72"/>
      <c r="V355" s="72"/>
      <c r="W355" s="72"/>
      <c r="X355" s="72"/>
      <c r="Y355" s="72"/>
      <c r="Z355" s="72"/>
    </row>
    <row r="356" ht="21.0" customHeight="1">
      <c r="E356" s="201"/>
      <c r="R356" s="202"/>
      <c r="T356" s="72"/>
      <c r="U356" s="72"/>
      <c r="V356" s="72"/>
      <c r="W356" s="72"/>
      <c r="X356" s="72"/>
      <c r="Y356" s="72"/>
      <c r="Z356" s="72"/>
    </row>
    <row r="357" ht="21.0" customHeight="1">
      <c r="E357" s="201"/>
      <c r="R357" s="202"/>
      <c r="T357" s="72"/>
      <c r="U357" s="72"/>
      <c r="V357" s="72"/>
      <c r="W357" s="72"/>
      <c r="X357" s="72"/>
      <c r="Y357" s="72"/>
      <c r="Z357" s="72"/>
    </row>
    <row r="358" ht="21.0" customHeight="1">
      <c r="E358" s="201"/>
      <c r="R358" s="202"/>
      <c r="T358" s="72"/>
      <c r="U358" s="72"/>
      <c r="V358" s="72"/>
      <c r="W358" s="72"/>
      <c r="X358" s="72"/>
      <c r="Y358" s="72"/>
      <c r="Z358" s="72"/>
    </row>
    <row r="359" ht="21.0" customHeight="1">
      <c r="E359" s="201"/>
      <c r="R359" s="202"/>
      <c r="T359" s="72"/>
      <c r="U359" s="72"/>
      <c r="V359" s="72"/>
      <c r="W359" s="72"/>
      <c r="X359" s="72"/>
      <c r="Y359" s="72"/>
      <c r="Z359" s="72"/>
    </row>
    <row r="360" ht="21.0" customHeight="1">
      <c r="E360" s="201"/>
      <c r="R360" s="202"/>
      <c r="T360" s="72"/>
      <c r="U360" s="72"/>
      <c r="V360" s="72"/>
      <c r="W360" s="72"/>
      <c r="X360" s="72"/>
      <c r="Y360" s="72"/>
      <c r="Z360" s="72"/>
    </row>
    <row r="361" ht="21.0" customHeight="1">
      <c r="E361" s="201"/>
      <c r="R361" s="202"/>
      <c r="T361" s="72"/>
      <c r="U361" s="72"/>
      <c r="V361" s="72"/>
      <c r="W361" s="72"/>
      <c r="X361" s="72"/>
      <c r="Y361" s="72"/>
      <c r="Z361" s="72"/>
    </row>
    <row r="362" ht="21.0" customHeight="1">
      <c r="E362" s="201"/>
      <c r="R362" s="202"/>
      <c r="T362" s="72"/>
      <c r="U362" s="72"/>
      <c r="V362" s="72"/>
      <c r="W362" s="72"/>
      <c r="X362" s="72"/>
      <c r="Y362" s="72"/>
      <c r="Z362" s="72"/>
    </row>
    <row r="363" ht="21.0" customHeight="1">
      <c r="E363" s="201"/>
      <c r="R363" s="202"/>
      <c r="T363" s="72"/>
      <c r="U363" s="72"/>
      <c r="V363" s="72"/>
      <c r="W363" s="72"/>
      <c r="X363" s="72"/>
      <c r="Y363" s="72"/>
      <c r="Z363" s="72"/>
    </row>
    <row r="364" ht="21.0" customHeight="1">
      <c r="E364" s="201"/>
      <c r="R364" s="202"/>
      <c r="T364" s="72"/>
      <c r="U364" s="72"/>
      <c r="V364" s="72"/>
      <c r="W364" s="72"/>
      <c r="X364" s="72"/>
      <c r="Y364" s="72"/>
      <c r="Z364" s="72"/>
    </row>
    <row r="365" ht="21.0" customHeight="1">
      <c r="E365" s="201"/>
      <c r="R365" s="202"/>
      <c r="T365" s="72"/>
      <c r="U365" s="72"/>
      <c r="V365" s="72"/>
      <c r="W365" s="72"/>
      <c r="X365" s="72"/>
      <c r="Y365" s="72"/>
      <c r="Z365" s="72"/>
    </row>
    <row r="366" ht="21.0" customHeight="1">
      <c r="E366" s="201"/>
      <c r="R366" s="202"/>
      <c r="T366" s="72"/>
      <c r="U366" s="72"/>
      <c r="V366" s="72"/>
      <c r="W366" s="72"/>
      <c r="X366" s="72"/>
      <c r="Y366" s="72"/>
      <c r="Z366" s="72"/>
    </row>
    <row r="367" ht="21.0" customHeight="1">
      <c r="E367" s="201"/>
      <c r="R367" s="202"/>
      <c r="T367" s="72"/>
      <c r="U367" s="72"/>
      <c r="V367" s="72"/>
      <c r="W367" s="72"/>
      <c r="X367" s="72"/>
      <c r="Y367" s="72"/>
      <c r="Z367" s="72"/>
    </row>
    <row r="368" ht="21.0" customHeight="1">
      <c r="E368" s="201"/>
      <c r="R368" s="202"/>
      <c r="T368" s="72"/>
      <c r="U368" s="72"/>
      <c r="V368" s="72"/>
      <c r="W368" s="72"/>
      <c r="X368" s="72"/>
      <c r="Y368" s="72"/>
      <c r="Z368" s="72"/>
    </row>
    <row r="369" ht="21.0" customHeight="1">
      <c r="E369" s="201"/>
      <c r="R369" s="202"/>
      <c r="T369" s="72"/>
      <c r="U369" s="72"/>
      <c r="V369" s="72"/>
      <c r="W369" s="72"/>
      <c r="X369" s="72"/>
      <c r="Y369" s="72"/>
      <c r="Z369" s="72"/>
    </row>
    <row r="370" ht="21.0" customHeight="1">
      <c r="E370" s="201"/>
      <c r="R370" s="202"/>
      <c r="T370" s="72"/>
      <c r="U370" s="72"/>
      <c r="V370" s="72"/>
      <c r="W370" s="72"/>
      <c r="X370" s="72"/>
      <c r="Y370" s="72"/>
      <c r="Z370" s="72"/>
    </row>
    <row r="371" ht="21.0" customHeight="1">
      <c r="E371" s="201"/>
      <c r="R371" s="202"/>
      <c r="T371" s="72"/>
      <c r="U371" s="72"/>
      <c r="V371" s="72"/>
      <c r="W371" s="72"/>
      <c r="X371" s="72"/>
      <c r="Y371" s="72"/>
      <c r="Z371" s="72"/>
    </row>
    <row r="372" ht="21.0" customHeight="1">
      <c r="E372" s="201"/>
      <c r="R372" s="202"/>
      <c r="T372" s="72"/>
      <c r="U372" s="72"/>
      <c r="V372" s="72"/>
      <c r="W372" s="72"/>
      <c r="X372" s="72"/>
      <c r="Y372" s="72"/>
      <c r="Z372" s="72"/>
    </row>
    <row r="373" ht="21.0" customHeight="1">
      <c r="E373" s="201"/>
      <c r="R373" s="202"/>
      <c r="T373" s="72"/>
      <c r="U373" s="72"/>
      <c r="V373" s="72"/>
      <c r="W373" s="72"/>
      <c r="X373" s="72"/>
      <c r="Y373" s="72"/>
      <c r="Z373" s="72"/>
    </row>
    <row r="374" ht="21.0" customHeight="1">
      <c r="E374" s="201"/>
      <c r="R374" s="202"/>
      <c r="T374" s="72"/>
      <c r="U374" s="72"/>
      <c r="V374" s="72"/>
      <c r="W374" s="72"/>
      <c r="X374" s="72"/>
      <c r="Y374" s="72"/>
      <c r="Z374" s="72"/>
    </row>
    <row r="375" ht="21.0" customHeight="1">
      <c r="E375" s="201"/>
      <c r="R375" s="202"/>
      <c r="T375" s="72"/>
      <c r="U375" s="72"/>
      <c r="V375" s="72"/>
      <c r="W375" s="72"/>
      <c r="X375" s="72"/>
      <c r="Y375" s="72"/>
      <c r="Z375" s="72"/>
    </row>
    <row r="376" ht="21.0" customHeight="1">
      <c r="E376" s="201"/>
      <c r="R376" s="202"/>
      <c r="T376" s="72"/>
      <c r="U376" s="72"/>
      <c r="V376" s="72"/>
      <c r="W376" s="72"/>
      <c r="X376" s="72"/>
      <c r="Y376" s="72"/>
      <c r="Z376" s="72"/>
    </row>
    <row r="377" ht="21.0" customHeight="1">
      <c r="E377" s="201"/>
      <c r="R377" s="202"/>
      <c r="T377" s="72"/>
      <c r="U377" s="72"/>
      <c r="V377" s="72"/>
      <c r="W377" s="72"/>
      <c r="X377" s="72"/>
      <c r="Y377" s="72"/>
      <c r="Z377" s="72"/>
    </row>
    <row r="378" ht="21.0" customHeight="1">
      <c r="E378" s="201"/>
      <c r="R378" s="202"/>
      <c r="T378" s="72"/>
      <c r="U378" s="72"/>
      <c r="V378" s="72"/>
      <c r="W378" s="72"/>
      <c r="X378" s="72"/>
      <c r="Y378" s="72"/>
      <c r="Z378" s="72"/>
    </row>
    <row r="379" ht="21.0" customHeight="1">
      <c r="E379" s="201"/>
      <c r="R379" s="202"/>
      <c r="T379" s="72"/>
      <c r="U379" s="72"/>
      <c r="V379" s="72"/>
      <c r="W379" s="72"/>
      <c r="X379" s="72"/>
      <c r="Y379" s="72"/>
      <c r="Z379" s="72"/>
    </row>
    <row r="380" ht="21.0" customHeight="1">
      <c r="E380" s="201"/>
      <c r="R380" s="202"/>
      <c r="T380" s="72"/>
      <c r="U380" s="72"/>
      <c r="V380" s="72"/>
      <c r="W380" s="72"/>
      <c r="X380" s="72"/>
      <c r="Y380" s="72"/>
      <c r="Z380" s="72"/>
    </row>
    <row r="381" ht="21.0" customHeight="1">
      <c r="E381" s="201"/>
      <c r="R381" s="202"/>
      <c r="T381" s="72"/>
      <c r="U381" s="72"/>
      <c r="V381" s="72"/>
      <c r="W381" s="72"/>
      <c r="X381" s="72"/>
      <c r="Y381" s="72"/>
      <c r="Z381" s="72"/>
    </row>
    <row r="382" ht="21.0" customHeight="1">
      <c r="E382" s="201"/>
      <c r="R382" s="202"/>
      <c r="T382" s="72"/>
      <c r="U382" s="72"/>
      <c r="V382" s="72"/>
      <c r="W382" s="72"/>
      <c r="X382" s="72"/>
      <c r="Y382" s="72"/>
      <c r="Z382" s="72"/>
    </row>
    <row r="383" ht="21.0" customHeight="1">
      <c r="E383" s="201"/>
      <c r="R383" s="202"/>
      <c r="T383" s="72"/>
      <c r="U383" s="72"/>
      <c r="V383" s="72"/>
      <c r="W383" s="72"/>
      <c r="X383" s="72"/>
      <c r="Y383" s="72"/>
      <c r="Z383" s="72"/>
    </row>
    <row r="384" ht="21.0" customHeight="1">
      <c r="E384" s="201"/>
      <c r="R384" s="202"/>
      <c r="T384" s="72"/>
      <c r="U384" s="72"/>
      <c r="V384" s="72"/>
      <c r="W384" s="72"/>
      <c r="X384" s="72"/>
      <c r="Y384" s="72"/>
      <c r="Z384" s="72"/>
    </row>
    <row r="385" ht="21.0" customHeight="1">
      <c r="E385" s="201"/>
      <c r="R385" s="202"/>
      <c r="T385" s="72"/>
      <c r="U385" s="72"/>
      <c r="V385" s="72"/>
      <c r="W385" s="72"/>
      <c r="X385" s="72"/>
      <c r="Y385" s="72"/>
      <c r="Z385" s="72"/>
    </row>
    <row r="386" ht="21.0" customHeight="1">
      <c r="E386" s="201"/>
      <c r="R386" s="202"/>
      <c r="T386" s="72"/>
      <c r="U386" s="72"/>
      <c r="V386" s="72"/>
      <c r="W386" s="72"/>
      <c r="X386" s="72"/>
      <c r="Y386" s="72"/>
      <c r="Z386" s="72"/>
    </row>
    <row r="387" ht="21.0" customHeight="1">
      <c r="E387" s="201"/>
      <c r="R387" s="202"/>
      <c r="T387" s="72"/>
      <c r="U387" s="72"/>
      <c r="V387" s="72"/>
      <c r="W387" s="72"/>
      <c r="X387" s="72"/>
      <c r="Y387" s="72"/>
      <c r="Z387" s="72"/>
    </row>
    <row r="388" ht="21.0" customHeight="1">
      <c r="E388" s="201"/>
      <c r="R388" s="202"/>
      <c r="T388" s="72"/>
      <c r="U388" s="72"/>
      <c r="V388" s="72"/>
      <c r="W388" s="72"/>
      <c r="X388" s="72"/>
      <c r="Y388" s="72"/>
      <c r="Z388" s="72"/>
    </row>
    <row r="389" ht="21.0" customHeight="1">
      <c r="E389" s="201"/>
      <c r="R389" s="202"/>
      <c r="T389" s="72"/>
      <c r="U389" s="72"/>
      <c r="V389" s="72"/>
      <c r="W389" s="72"/>
      <c r="X389" s="72"/>
      <c r="Y389" s="72"/>
      <c r="Z389" s="72"/>
    </row>
    <row r="390" ht="21.0" customHeight="1">
      <c r="E390" s="201"/>
      <c r="R390" s="202"/>
      <c r="T390" s="72"/>
      <c r="U390" s="72"/>
      <c r="V390" s="72"/>
      <c r="W390" s="72"/>
      <c r="X390" s="72"/>
      <c r="Y390" s="72"/>
      <c r="Z390" s="72"/>
    </row>
    <row r="391" ht="21.0" customHeight="1">
      <c r="E391" s="201"/>
      <c r="R391" s="202"/>
      <c r="T391" s="72"/>
      <c r="U391" s="72"/>
      <c r="V391" s="72"/>
      <c r="W391" s="72"/>
      <c r="X391" s="72"/>
      <c r="Y391" s="72"/>
      <c r="Z391" s="72"/>
    </row>
    <row r="392" ht="21.0" customHeight="1">
      <c r="E392" s="201"/>
      <c r="R392" s="202"/>
      <c r="T392" s="72"/>
      <c r="U392" s="72"/>
      <c r="V392" s="72"/>
      <c r="W392" s="72"/>
      <c r="X392" s="72"/>
      <c r="Y392" s="72"/>
      <c r="Z392" s="72"/>
    </row>
    <row r="393" ht="21.0" customHeight="1">
      <c r="E393" s="201"/>
      <c r="R393" s="202"/>
      <c r="T393" s="72"/>
      <c r="U393" s="72"/>
      <c r="V393" s="72"/>
      <c r="W393" s="72"/>
      <c r="X393" s="72"/>
      <c r="Y393" s="72"/>
      <c r="Z393" s="72"/>
    </row>
    <row r="394" ht="21.0" customHeight="1">
      <c r="E394" s="201"/>
      <c r="R394" s="202"/>
      <c r="T394" s="72"/>
      <c r="U394" s="72"/>
      <c r="V394" s="72"/>
      <c r="W394" s="72"/>
      <c r="X394" s="72"/>
      <c r="Y394" s="72"/>
      <c r="Z394" s="72"/>
    </row>
    <row r="395" ht="21.0" customHeight="1">
      <c r="E395" s="201"/>
      <c r="R395" s="202"/>
      <c r="T395" s="72"/>
      <c r="U395" s="72"/>
      <c r="V395" s="72"/>
      <c r="W395" s="72"/>
      <c r="X395" s="72"/>
      <c r="Y395" s="72"/>
      <c r="Z395" s="72"/>
    </row>
    <row r="396" ht="21.0" customHeight="1">
      <c r="E396" s="201"/>
      <c r="R396" s="202"/>
      <c r="T396" s="72"/>
      <c r="U396" s="72"/>
      <c r="V396" s="72"/>
      <c r="W396" s="72"/>
      <c r="X396" s="72"/>
      <c r="Y396" s="72"/>
      <c r="Z396" s="72"/>
    </row>
    <row r="397" ht="21.0" customHeight="1">
      <c r="E397" s="201"/>
      <c r="R397" s="202"/>
      <c r="T397" s="72"/>
      <c r="U397" s="72"/>
      <c r="V397" s="72"/>
      <c r="W397" s="72"/>
      <c r="X397" s="72"/>
      <c r="Y397" s="72"/>
      <c r="Z397" s="72"/>
    </row>
    <row r="398" ht="21.0" customHeight="1">
      <c r="E398" s="201"/>
      <c r="R398" s="202"/>
      <c r="T398" s="72"/>
      <c r="U398" s="72"/>
      <c r="V398" s="72"/>
      <c r="W398" s="72"/>
      <c r="X398" s="72"/>
      <c r="Y398" s="72"/>
      <c r="Z398" s="72"/>
    </row>
    <row r="399" ht="21.0" customHeight="1">
      <c r="E399" s="201"/>
      <c r="R399" s="202"/>
      <c r="T399" s="72"/>
      <c r="U399" s="72"/>
      <c r="V399" s="72"/>
      <c r="W399" s="72"/>
      <c r="X399" s="72"/>
      <c r="Y399" s="72"/>
      <c r="Z399" s="72"/>
    </row>
    <row r="400" ht="21.0" customHeight="1">
      <c r="E400" s="201"/>
      <c r="R400" s="202"/>
      <c r="T400" s="72"/>
      <c r="U400" s="72"/>
      <c r="V400" s="72"/>
      <c r="W400" s="72"/>
      <c r="X400" s="72"/>
      <c r="Y400" s="72"/>
      <c r="Z400" s="72"/>
    </row>
    <row r="401" ht="21.0" customHeight="1">
      <c r="E401" s="201"/>
      <c r="R401" s="202"/>
      <c r="T401" s="72"/>
      <c r="U401" s="72"/>
      <c r="V401" s="72"/>
      <c r="W401" s="72"/>
      <c r="X401" s="72"/>
      <c r="Y401" s="72"/>
      <c r="Z401" s="72"/>
    </row>
    <row r="402" ht="21.0" customHeight="1">
      <c r="E402" s="201"/>
      <c r="R402" s="202"/>
      <c r="T402" s="72"/>
      <c r="U402" s="72"/>
      <c r="V402" s="72"/>
      <c r="W402" s="72"/>
      <c r="X402" s="72"/>
      <c r="Y402" s="72"/>
      <c r="Z402" s="72"/>
    </row>
    <row r="403" ht="21.0" customHeight="1">
      <c r="E403" s="201"/>
      <c r="R403" s="202"/>
      <c r="T403" s="72"/>
      <c r="U403" s="72"/>
      <c r="V403" s="72"/>
      <c r="W403" s="72"/>
      <c r="X403" s="72"/>
      <c r="Y403" s="72"/>
      <c r="Z403" s="72"/>
    </row>
    <row r="404" ht="21.0" customHeight="1">
      <c r="E404" s="201"/>
      <c r="R404" s="202"/>
      <c r="T404" s="72"/>
      <c r="U404" s="72"/>
      <c r="V404" s="72"/>
      <c r="W404" s="72"/>
      <c r="X404" s="72"/>
      <c r="Y404" s="72"/>
      <c r="Z404" s="72"/>
    </row>
    <row r="405" ht="21.0" customHeight="1">
      <c r="E405" s="201"/>
      <c r="R405" s="202"/>
      <c r="T405" s="72"/>
      <c r="U405" s="72"/>
      <c r="V405" s="72"/>
      <c r="W405" s="72"/>
      <c r="X405" s="72"/>
      <c r="Y405" s="72"/>
      <c r="Z405" s="72"/>
    </row>
    <row r="406" ht="21.0" customHeight="1">
      <c r="E406" s="201"/>
      <c r="R406" s="202"/>
      <c r="T406" s="72"/>
      <c r="U406" s="72"/>
      <c r="V406" s="72"/>
      <c r="W406" s="72"/>
      <c r="X406" s="72"/>
      <c r="Y406" s="72"/>
      <c r="Z406" s="72"/>
    </row>
    <row r="407" ht="21.0" customHeight="1">
      <c r="E407" s="201"/>
      <c r="R407" s="202"/>
      <c r="T407" s="72"/>
      <c r="U407" s="72"/>
      <c r="V407" s="72"/>
      <c r="W407" s="72"/>
      <c r="X407" s="72"/>
      <c r="Y407" s="72"/>
      <c r="Z407" s="72"/>
    </row>
    <row r="408" ht="21.0" customHeight="1">
      <c r="E408" s="201"/>
      <c r="R408" s="202"/>
      <c r="T408" s="72"/>
      <c r="U408" s="72"/>
      <c r="V408" s="72"/>
      <c r="W408" s="72"/>
      <c r="X408" s="72"/>
      <c r="Y408" s="72"/>
      <c r="Z408" s="72"/>
    </row>
    <row r="409" ht="21.0" customHeight="1">
      <c r="E409" s="201"/>
      <c r="R409" s="202"/>
      <c r="T409" s="72"/>
      <c r="U409" s="72"/>
      <c r="V409" s="72"/>
      <c r="W409" s="72"/>
      <c r="X409" s="72"/>
      <c r="Y409" s="72"/>
      <c r="Z409" s="72"/>
    </row>
    <row r="410" ht="21.0" customHeight="1">
      <c r="E410" s="201"/>
      <c r="R410" s="202"/>
      <c r="T410" s="72"/>
      <c r="U410" s="72"/>
      <c r="V410" s="72"/>
      <c r="W410" s="72"/>
      <c r="X410" s="72"/>
      <c r="Y410" s="72"/>
      <c r="Z410" s="72"/>
    </row>
    <row r="411" ht="21.0" customHeight="1">
      <c r="E411" s="201"/>
      <c r="R411" s="202"/>
      <c r="T411" s="72"/>
      <c r="U411" s="72"/>
      <c r="V411" s="72"/>
      <c r="W411" s="72"/>
      <c r="X411" s="72"/>
      <c r="Y411" s="72"/>
      <c r="Z411" s="72"/>
    </row>
    <row r="412" ht="21.0" customHeight="1">
      <c r="E412" s="201"/>
      <c r="R412" s="202"/>
      <c r="T412" s="72"/>
      <c r="U412" s="72"/>
      <c r="V412" s="72"/>
      <c r="W412" s="72"/>
      <c r="X412" s="72"/>
      <c r="Y412" s="72"/>
      <c r="Z412" s="72"/>
    </row>
    <row r="413" ht="21.0" customHeight="1">
      <c r="E413" s="201"/>
      <c r="R413" s="202"/>
      <c r="T413" s="72"/>
      <c r="U413" s="72"/>
      <c r="V413" s="72"/>
      <c r="W413" s="72"/>
      <c r="X413" s="72"/>
      <c r="Y413" s="72"/>
      <c r="Z413" s="72"/>
    </row>
    <row r="414" ht="21.0" customHeight="1">
      <c r="E414" s="201"/>
      <c r="R414" s="202"/>
      <c r="T414" s="72"/>
      <c r="U414" s="72"/>
      <c r="V414" s="72"/>
      <c r="W414" s="72"/>
      <c r="X414" s="72"/>
      <c r="Y414" s="72"/>
      <c r="Z414" s="72"/>
    </row>
    <row r="415" ht="21.0" customHeight="1">
      <c r="E415" s="201"/>
      <c r="R415" s="202"/>
      <c r="T415" s="72"/>
      <c r="U415" s="72"/>
      <c r="V415" s="72"/>
      <c r="W415" s="72"/>
      <c r="X415" s="72"/>
      <c r="Y415" s="72"/>
      <c r="Z415" s="72"/>
    </row>
    <row r="416" ht="21.0" customHeight="1">
      <c r="E416" s="201"/>
      <c r="R416" s="202"/>
      <c r="T416" s="72"/>
      <c r="U416" s="72"/>
      <c r="V416" s="72"/>
      <c r="W416" s="72"/>
      <c r="X416" s="72"/>
      <c r="Y416" s="72"/>
      <c r="Z416" s="72"/>
    </row>
    <row r="417" ht="21.0" customHeight="1">
      <c r="E417" s="201"/>
      <c r="R417" s="202"/>
      <c r="T417" s="72"/>
      <c r="U417" s="72"/>
      <c r="V417" s="72"/>
      <c r="W417" s="72"/>
      <c r="X417" s="72"/>
      <c r="Y417" s="72"/>
      <c r="Z417" s="72"/>
    </row>
    <row r="418" ht="21.0" customHeight="1">
      <c r="E418" s="201"/>
      <c r="R418" s="202"/>
      <c r="T418" s="72"/>
      <c r="U418" s="72"/>
      <c r="V418" s="72"/>
      <c r="W418" s="72"/>
      <c r="X418" s="72"/>
      <c r="Y418" s="72"/>
      <c r="Z418" s="72"/>
    </row>
    <row r="419" ht="21.0" customHeight="1">
      <c r="E419" s="201"/>
      <c r="R419" s="202"/>
      <c r="T419" s="72"/>
      <c r="U419" s="72"/>
      <c r="V419" s="72"/>
      <c r="W419" s="72"/>
      <c r="X419" s="72"/>
      <c r="Y419" s="72"/>
      <c r="Z419" s="72"/>
    </row>
    <row r="420" ht="21.0" customHeight="1">
      <c r="E420" s="201"/>
      <c r="R420" s="202"/>
      <c r="T420" s="72"/>
      <c r="U420" s="72"/>
      <c r="V420" s="72"/>
      <c r="W420" s="72"/>
      <c r="X420" s="72"/>
      <c r="Y420" s="72"/>
      <c r="Z420" s="72"/>
    </row>
    <row r="421" ht="21.0" customHeight="1">
      <c r="E421" s="201"/>
      <c r="R421" s="202"/>
      <c r="T421" s="72"/>
      <c r="U421" s="72"/>
      <c r="V421" s="72"/>
      <c r="W421" s="72"/>
      <c r="X421" s="72"/>
      <c r="Y421" s="72"/>
      <c r="Z421" s="72"/>
    </row>
    <row r="422" ht="21.0" customHeight="1">
      <c r="E422" s="201"/>
      <c r="R422" s="202"/>
      <c r="T422" s="72"/>
      <c r="U422" s="72"/>
      <c r="V422" s="72"/>
      <c r="W422" s="72"/>
      <c r="X422" s="72"/>
      <c r="Y422" s="72"/>
      <c r="Z422" s="72"/>
    </row>
    <row r="423" ht="21.0" customHeight="1">
      <c r="E423" s="201"/>
      <c r="R423" s="202"/>
      <c r="T423" s="72"/>
      <c r="U423" s="72"/>
      <c r="V423" s="72"/>
      <c r="W423" s="72"/>
      <c r="X423" s="72"/>
      <c r="Y423" s="72"/>
      <c r="Z423" s="72"/>
    </row>
    <row r="424" ht="21.0" customHeight="1">
      <c r="E424" s="201"/>
      <c r="R424" s="202"/>
      <c r="T424" s="72"/>
      <c r="U424" s="72"/>
      <c r="V424" s="72"/>
      <c r="W424" s="72"/>
      <c r="X424" s="72"/>
      <c r="Y424" s="72"/>
      <c r="Z424" s="72"/>
    </row>
    <row r="425" ht="21.0" customHeight="1">
      <c r="E425" s="201"/>
      <c r="R425" s="202"/>
      <c r="T425" s="72"/>
      <c r="U425" s="72"/>
      <c r="V425" s="72"/>
      <c r="W425" s="72"/>
      <c r="X425" s="72"/>
      <c r="Y425" s="72"/>
      <c r="Z425" s="72"/>
    </row>
    <row r="426" ht="21.0" customHeight="1">
      <c r="E426" s="201"/>
      <c r="R426" s="202"/>
      <c r="T426" s="72"/>
      <c r="U426" s="72"/>
      <c r="V426" s="72"/>
      <c r="W426" s="72"/>
      <c r="X426" s="72"/>
      <c r="Y426" s="72"/>
      <c r="Z426" s="72"/>
    </row>
    <row r="427" ht="21.0" customHeight="1">
      <c r="E427" s="201"/>
      <c r="R427" s="202"/>
      <c r="T427" s="72"/>
      <c r="U427" s="72"/>
      <c r="V427" s="72"/>
      <c r="W427" s="72"/>
      <c r="X427" s="72"/>
      <c r="Y427" s="72"/>
      <c r="Z427" s="72"/>
    </row>
    <row r="428" ht="21.0" customHeight="1">
      <c r="E428" s="201"/>
      <c r="R428" s="202"/>
      <c r="T428" s="72"/>
      <c r="U428" s="72"/>
      <c r="V428" s="72"/>
      <c r="W428" s="72"/>
      <c r="X428" s="72"/>
      <c r="Y428" s="72"/>
      <c r="Z428" s="72"/>
    </row>
    <row r="429" ht="21.0" customHeight="1">
      <c r="E429" s="201"/>
      <c r="R429" s="202"/>
      <c r="T429" s="72"/>
      <c r="U429" s="72"/>
      <c r="V429" s="72"/>
      <c r="W429" s="72"/>
      <c r="X429" s="72"/>
      <c r="Y429" s="72"/>
      <c r="Z429" s="72"/>
    </row>
    <row r="430" ht="21.0" customHeight="1">
      <c r="E430" s="201"/>
      <c r="R430" s="202"/>
      <c r="T430" s="72"/>
      <c r="U430" s="72"/>
      <c r="V430" s="72"/>
      <c r="W430" s="72"/>
      <c r="X430" s="72"/>
      <c r="Y430" s="72"/>
      <c r="Z430" s="72"/>
    </row>
    <row r="431" ht="21.0" customHeight="1">
      <c r="E431" s="201"/>
      <c r="R431" s="202"/>
      <c r="T431" s="72"/>
      <c r="U431" s="72"/>
      <c r="V431" s="72"/>
      <c r="W431" s="72"/>
      <c r="X431" s="72"/>
      <c r="Y431" s="72"/>
      <c r="Z431" s="72"/>
    </row>
    <row r="432" ht="21.0" customHeight="1">
      <c r="E432" s="201"/>
      <c r="R432" s="202"/>
      <c r="T432" s="72"/>
      <c r="U432" s="72"/>
      <c r="V432" s="72"/>
      <c r="W432" s="72"/>
      <c r="X432" s="72"/>
      <c r="Y432" s="72"/>
      <c r="Z432" s="72"/>
    </row>
    <row r="433" ht="21.0" customHeight="1">
      <c r="E433" s="201"/>
      <c r="R433" s="202"/>
      <c r="T433" s="72"/>
      <c r="U433" s="72"/>
      <c r="V433" s="72"/>
      <c r="W433" s="72"/>
      <c r="X433" s="72"/>
      <c r="Y433" s="72"/>
      <c r="Z433" s="72"/>
    </row>
    <row r="434" ht="21.0" customHeight="1">
      <c r="E434" s="201"/>
      <c r="R434" s="202"/>
      <c r="T434" s="72"/>
      <c r="U434" s="72"/>
      <c r="V434" s="72"/>
      <c r="W434" s="72"/>
      <c r="X434" s="72"/>
      <c r="Y434" s="72"/>
      <c r="Z434" s="72"/>
    </row>
    <row r="435" ht="21.0" customHeight="1">
      <c r="E435" s="201"/>
      <c r="R435" s="202"/>
      <c r="T435" s="72"/>
      <c r="U435" s="72"/>
      <c r="V435" s="72"/>
      <c r="W435" s="72"/>
      <c r="X435" s="72"/>
      <c r="Y435" s="72"/>
      <c r="Z435" s="72"/>
    </row>
    <row r="436" ht="21.0" customHeight="1">
      <c r="E436" s="201"/>
      <c r="R436" s="202"/>
      <c r="T436" s="72"/>
      <c r="U436" s="72"/>
      <c r="V436" s="72"/>
      <c r="W436" s="72"/>
      <c r="X436" s="72"/>
      <c r="Y436" s="72"/>
      <c r="Z436" s="72"/>
    </row>
    <row r="437" ht="21.0" customHeight="1">
      <c r="E437" s="201"/>
      <c r="R437" s="202"/>
      <c r="T437" s="72"/>
      <c r="U437" s="72"/>
      <c r="V437" s="72"/>
      <c r="W437" s="72"/>
      <c r="X437" s="72"/>
      <c r="Y437" s="72"/>
      <c r="Z437" s="72"/>
    </row>
    <row r="438" ht="21.0" customHeight="1">
      <c r="E438" s="201"/>
      <c r="R438" s="202"/>
      <c r="T438" s="72"/>
      <c r="U438" s="72"/>
      <c r="V438" s="72"/>
      <c r="W438" s="72"/>
      <c r="X438" s="72"/>
      <c r="Y438" s="72"/>
      <c r="Z438" s="72"/>
    </row>
    <row r="439" ht="21.0" customHeight="1">
      <c r="E439" s="201"/>
      <c r="R439" s="202"/>
      <c r="T439" s="72"/>
      <c r="U439" s="72"/>
      <c r="V439" s="72"/>
      <c r="W439" s="72"/>
      <c r="X439" s="72"/>
      <c r="Y439" s="72"/>
      <c r="Z439" s="72"/>
    </row>
    <row r="440" ht="21.0" customHeight="1">
      <c r="E440" s="201"/>
      <c r="R440" s="202"/>
      <c r="T440" s="72"/>
      <c r="U440" s="72"/>
      <c r="V440" s="72"/>
      <c r="W440" s="72"/>
      <c r="X440" s="72"/>
      <c r="Y440" s="72"/>
      <c r="Z440" s="72"/>
    </row>
    <row r="441" ht="21.0" customHeight="1">
      <c r="E441" s="201"/>
      <c r="R441" s="202"/>
      <c r="T441" s="72"/>
      <c r="U441" s="72"/>
      <c r="V441" s="72"/>
      <c r="W441" s="72"/>
      <c r="X441" s="72"/>
      <c r="Y441" s="72"/>
      <c r="Z441" s="72"/>
    </row>
    <row r="442" ht="21.0" customHeight="1">
      <c r="E442" s="201"/>
      <c r="R442" s="202"/>
      <c r="T442" s="72"/>
      <c r="U442" s="72"/>
      <c r="V442" s="72"/>
      <c r="W442" s="72"/>
      <c r="X442" s="72"/>
      <c r="Y442" s="72"/>
      <c r="Z442" s="72"/>
    </row>
    <row r="443" ht="21.0" customHeight="1">
      <c r="E443" s="201"/>
      <c r="R443" s="202"/>
      <c r="T443" s="72"/>
      <c r="U443" s="72"/>
      <c r="V443" s="72"/>
      <c r="W443" s="72"/>
      <c r="X443" s="72"/>
      <c r="Y443" s="72"/>
      <c r="Z443" s="72"/>
    </row>
    <row r="444" ht="21.0" customHeight="1">
      <c r="E444" s="201"/>
      <c r="R444" s="202"/>
      <c r="T444" s="72"/>
      <c r="U444" s="72"/>
      <c r="V444" s="72"/>
      <c r="W444" s="72"/>
      <c r="X444" s="72"/>
      <c r="Y444" s="72"/>
      <c r="Z444" s="72"/>
    </row>
    <row r="445" ht="21.0" customHeight="1">
      <c r="E445" s="201"/>
      <c r="R445" s="202"/>
      <c r="T445" s="72"/>
      <c r="U445" s="72"/>
      <c r="V445" s="72"/>
      <c r="W445" s="72"/>
      <c r="X445" s="72"/>
      <c r="Y445" s="72"/>
      <c r="Z445" s="72"/>
    </row>
    <row r="446" ht="21.0" customHeight="1">
      <c r="E446" s="201"/>
      <c r="R446" s="202"/>
      <c r="T446" s="72"/>
      <c r="U446" s="72"/>
      <c r="V446" s="72"/>
      <c r="W446" s="72"/>
      <c r="X446" s="72"/>
      <c r="Y446" s="72"/>
      <c r="Z446" s="72"/>
    </row>
    <row r="447" ht="21.0" customHeight="1">
      <c r="E447" s="201"/>
      <c r="R447" s="202"/>
      <c r="T447" s="72"/>
      <c r="U447" s="72"/>
      <c r="V447" s="72"/>
      <c r="W447" s="72"/>
      <c r="X447" s="72"/>
      <c r="Y447" s="72"/>
      <c r="Z447" s="72"/>
    </row>
    <row r="448" ht="21.0" customHeight="1">
      <c r="E448" s="201"/>
      <c r="R448" s="202"/>
      <c r="T448" s="72"/>
      <c r="U448" s="72"/>
      <c r="V448" s="72"/>
      <c r="W448" s="72"/>
      <c r="X448" s="72"/>
      <c r="Y448" s="72"/>
      <c r="Z448" s="72"/>
    </row>
    <row r="449" ht="21.0" customHeight="1">
      <c r="E449" s="201"/>
      <c r="R449" s="202"/>
      <c r="T449" s="72"/>
      <c r="U449" s="72"/>
      <c r="V449" s="72"/>
      <c r="W449" s="72"/>
      <c r="X449" s="72"/>
      <c r="Y449" s="72"/>
      <c r="Z449" s="72"/>
    </row>
    <row r="450" ht="21.0" customHeight="1">
      <c r="E450" s="201"/>
      <c r="R450" s="202"/>
      <c r="T450" s="72"/>
      <c r="U450" s="72"/>
      <c r="V450" s="72"/>
      <c r="W450" s="72"/>
      <c r="X450" s="72"/>
      <c r="Y450" s="72"/>
      <c r="Z450" s="72"/>
    </row>
    <row r="451" ht="21.0" customHeight="1">
      <c r="E451" s="201"/>
      <c r="R451" s="202"/>
      <c r="T451" s="72"/>
      <c r="U451" s="72"/>
      <c r="V451" s="72"/>
      <c r="W451" s="72"/>
      <c r="X451" s="72"/>
      <c r="Y451" s="72"/>
      <c r="Z451" s="72"/>
    </row>
    <row r="452" ht="21.0" customHeight="1">
      <c r="E452" s="201"/>
      <c r="R452" s="202"/>
      <c r="T452" s="72"/>
      <c r="U452" s="72"/>
      <c r="V452" s="72"/>
      <c r="W452" s="72"/>
      <c r="X452" s="72"/>
      <c r="Y452" s="72"/>
      <c r="Z452" s="72"/>
    </row>
    <row r="453" ht="21.0" customHeight="1">
      <c r="E453" s="201"/>
      <c r="R453" s="202"/>
      <c r="T453" s="72"/>
      <c r="U453" s="72"/>
      <c r="V453" s="72"/>
      <c r="W453" s="72"/>
      <c r="X453" s="72"/>
      <c r="Y453" s="72"/>
      <c r="Z453" s="72"/>
    </row>
    <row r="454" ht="21.0" customHeight="1">
      <c r="E454" s="201"/>
      <c r="R454" s="202"/>
      <c r="T454" s="72"/>
      <c r="U454" s="72"/>
      <c r="V454" s="72"/>
      <c r="W454" s="72"/>
      <c r="X454" s="72"/>
      <c r="Y454" s="72"/>
      <c r="Z454" s="72"/>
    </row>
    <row r="455" ht="21.0" customHeight="1">
      <c r="E455" s="201"/>
      <c r="R455" s="202"/>
      <c r="T455" s="72"/>
      <c r="U455" s="72"/>
      <c r="V455" s="72"/>
      <c r="W455" s="72"/>
      <c r="X455" s="72"/>
      <c r="Y455" s="72"/>
      <c r="Z455" s="72"/>
    </row>
    <row r="456" ht="21.0" customHeight="1">
      <c r="E456" s="201"/>
      <c r="R456" s="202"/>
      <c r="T456" s="72"/>
      <c r="U456" s="72"/>
      <c r="V456" s="72"/>
      <c r="W456" s="72"/>
      <c r="X456" s="72"/>
      <c r="Y456" s="72"/>
      <c r="Z456" s="72"/>
    </row>
    <row r="457" ht="21.0" customHeight="1">
      <c r="E457" s="201"/>
      <c r="R457" s="202"/>
      <c r="T457" s="72"/>
      <c r="U457" s="72"/>
      <c r="V457" s="72"/>
      <c r="W457" s="72"/>
      <c r="X457" s="72"/>
      <c r="Y457" s="72"/>
      <c r="Z457" s="72"/>
    </row>
    <row r="458" ht="21.0" customHeight="1">
      <c r="E458" s="201"/>
      <c r="R458" s="202"/>
      <c r="T458" s="72"/>
      <c r="U458" s="72"/>
      <c r="V458" s="72"/>
      <c r="W458" s="72"/>
      <c r="X458" s="72"/>
      <c r="Y458" s="72"/>
      <c r="Z458" s="72"/>
    </row>
    <row r="459" ht="21.0" customHeight="1">
      <c r="E459" s="201"/>
      <c r="R459" s="202"/>
      <c r="T459" s="72"/>
      <c r="U459" s="72"/>
      <c r="V459" s="72"/>
      <c r="W459" s="72"/>
      <c r="X459" s="72"/>
      <c r="Y459" s="72"/>
      <c r="Z459" s="72"/>
    </row>
    <row r="460" ht="21.0" customHeight="1">
      <c r="E460" s="201"/>
      <c r="R460" s="202"/>
      <c r="T460" s="72"/>
      <c r="U460" s="72"/>
      <c r="V460" s="72"/>
      <c r="W460" s="72"/>
      <c r="X460" s="72"/>
      <c r="Y460" s="72"/>
      <c r="Z460" s="72"/>
    </row>
    <row r="461" ht="21.0" customHeight="1">
      <c r="E461" s="201"/>
      <c r="R461" s="202"/>
      <c r="T461" s="72"/>
      <c r="U461" s="72"/>
      <c r="V461" s="72"/>
      <c r="W461" s="72"/>
      <c r="X461" s="72"/>
      <c r="Y461" s="72"/>
      <c r="Z461" s="72"/>
    </row>
    <row r="462" ht="21.0" customHeight="1">
      <c r="E462" s="201"/>
      <c r="R462" s="202"/>
      <c r="T462" s="72"/>
      <c r="U462" s="72"/>
      <c r="V462" s="72"/>
      <c r="W462" s="72"/>
      <c r="X462" s="72"/>
      <c r="Y462" s="72"/>
      <c r="Z462" s="72"/>
    </row>
    <row r="463" ht="21.0" customHeight="1">
      <c r="E463" s="201"/>
      <c r="R463" s="202"/>
      <c r="T463" s="72"/>
      <c r="U463" s="72"/>
      <c r="V463" s="72"/>
      <c r="W463" s="72"/>
      <c r="X463" s="72"/>
      <c r="Y463" s="72"/>
      <c r="Z463" s="72"/>
    </row>
    <row r="464" ht="21.0" customHeight="1">
      <c r="E464" s="201"/>
      <c r="R464" s="202"/>
      <c r="T464" s="72"/>
      <c r="U464" s="72"/>
      <c r="V464" s="72"/>
      <c r="W464" s="72"/>
      <c r="X464" s="72"/>
      <c r="Y464" s="72"/>
      <c r="Z464" s="72"/>
    </row>
    <row r="465" ht="21.0" customHeight="1">
      <c r="E465" s="201"/>
      <c r="R465" s="202"/>
      <c r="T465" s="72"/>
      <c r="U465" s="72"/>
      <c r="V465" s="72"/>
      <c r="W465" s="72"/>
      <c r="X465" s="72"/>
      <c r="Y465" s="72"/>
      <c r="Z465" s="72"/>
    </row>
    <row r="466" ht="21.0" customHeight="1">
      <c r="E466" s="201"/>
      <c r="R466" s="202"/>
      <c r="T466" s="72"/>
      <c r="U466" s="72"/>
      <c r="V466" s="72"/>
      <c r="W466" s="72"/>
      <c r="X466" s="72"/>
      <c r="Y466" s="72"/>
      <c r="Z466" s="72"/>
    </row>
    <row r="467" ht="21.0" customHeight="1">
      <c r="E467" s="201"/>
      <c r="R467" s="202"/>
      <c r="T467" s="72"/>
      <c r="U467" s="72"/>
      <c r="V467" s="72"/>
      <c r="W467" s="72"/>
      <c r="X467" s="72"/>
      <c r="Y467" s="72"/>
      <c r="Z467" s="72"/>
    </row>
    <row r="468" ht="21.0" customHeight="1">
      <c r="E468" s="201"/>
      <c r="R468" s="202"/>
      <c r="T468" s="72"/>
      <c r="U468" s="72"/>
      <c r="V468" s="72"/>
      <c r="W468" s="72"/>
      <c r="X468" s="72"/>
      <c r="Y468" s="72"/>
      <c r="Z468" s="72"/>
    </row>
    <row r="469" ht="21.0" customHeight="1">
      <c r="E469" s="201"/>
      <c r="R469" s="202"/>
      <c r="T469" s="72"/>
      <c r="U469" s="72"/>
      <c r="V469" s="72"/>
      <c r="W469" s="72"/>
      <c r="X469" s="72"/>
      <c r="Y469" s="72"/>
      <c r="Z469" s="72"/>
    </row>
    <row r="470" ht="21.0" customHeight="1">
      <c r="E470" s="201"/>
      <c r="R470" s="202"/>
      <c r="T470" s="72"/>
      <c r="U470" s="72"/>
      <c r="V470" s="72"/>
      <c r="W470" s="72"/>
      <c r="X470" s="72"/>
      <c r="Y470" s="72"/>
      <c r="Z470" s="72"/>
    </row>
    <row r="471" ht="21.0" customHeight="1">
      <c r="E471" s="201"/>
      <c r="R471" s="202"/>
      <c r="T471" s="72"/>
      <c r="U471" s="72"/>
      <c r="V471" s="72"/>
      <c r="W471" s="72"/>
      <c r="X471" s="72"/>
      <c r="Y471" s="72"/>
      <c r="Z471" s="72"/>
    </row>
    <row r="472" ht="21.0" customHeight="1">
      <c r="E472" s="201"/>
      <c r="R472" s="202"/>
      <c r="T472" s="72"/>
      <c r="U472" s="72"/>
      <c r="V472" s="72"/>
      <c r="W472" s="72"/>
      <c r="X472" s="72"/>
      <c r="Y472" s="72"/>
      <c r="Z472" s="72"/>
    </row>
    <row r="473" ht="21.0" customHeight="1">
      <c r="E473" s="201"/>
      <c r="R473" s="202"/>
      <c r="T473" s="72"/>
      <c r="U473" s="72"/>
      <c r="V473" s="72"/>
      <c r="W473" s="72"/>
      <c r="X473" s="72"/>
      <c r="Y473" s="72"/>
      <c r="Z473" s="72"/>
    </row>
    <row r="474" ht="21.0" customHeight="1">
      <c r="E474" s="201"/>
      <c r="R474" s="202"/>
      <c r="T474" s="72"/>
      <c r="U474" s="72"/>
      <c r="V474" s="72"/>
      <c r="W474" s="72"/>
      <c r="X474" s="72"/>
      <c r="Y474" s="72"/>
      <c r="Z474" s="72"/>
    </row>
    <row r="475" ht="21.0" customHeight="1">
      <c r="E475" s="201"/>
      <c r="R475" s="202"/>
      <c r="T475" s="72"/>
      <c r="U475" s="72"/>
      <c r="V475" s="72"/>
      <c r="W475" s="72"/>
      <c r="X475" s="72"/>
      <c r="Y475" s="72"/>
      <c r="Z475" s="72"/>
    </row>
    <row r="476" ht="21.0" customHeight="1">
      <c r="E476" s="201"/>
      <c r="R476" s="202"/>
      <c r="T476" s="72"/>
      <c r="U476" s="72"/>
      <c r="V476" s="72"/>
      <c r="W476" s="72"/>
      <c r="X476" s="72"/>
      <c r="Y476" s="72"/>
      <c r="Z476" s="72"/>
    </row>
    <row r="477" ht="21.0" customHeight="1">
      <c r="E477" s="201"/>
      <c r="R477" s="202"/>
      <c r="T477" s="72"/>
      <c r="U477" s="72"/>
      <c r="V477" s="72"/>
      <c r="W477" s="72"/>
      <c r="X477" s="72"/>
      <c r="Y477" s="72"/>
      <c r="Z477" s="72"/>
    </row>
    <row r="478" ht="21.0" customHeight="1">
      <c r="E478" s="201"/>
      <c r="R478" s="202"/>
      <c r="T478" s="72"/>
      <c r="U478" s="72"/>
      <c r="V478" s="72"/>
      <c r="W478" s="72"/>
      <c r="X478" s="72"/>
      <c r="Y478" s="72"/>
      <c r="Z478" s="72"/>
    </row>
    <row r="479" ht="21.0" customHeight="1">
      <c r="E479" s="201"/>
      <c r="R479" s="202"/>
      <c r="T479" s="72"/>
      <c r="U479" s="72"/>
      <c r="V479" s="72"/>
      <c r="W479" s="72"/>
      <c r="X479" s="72"/>
      <c r="Y479" s="72"/>
      <c r="Z479" s="72"/>
    </row>
    <row r="480" ht="21.0" customHeight="1">
      <c r="E480" s="201"/>
      <c r="R480" s="202"/>
      <c r="T480" s="72"/>
      <c r="U480" s="72"/>
      <c r="V480" s="72"/>
      <c r="W480" s="72"/>
      <c r="X480" s="72"/>
      <c r="Y480" s="72"/>
      <c r="Z480" s="72"/>
    </row>
    <row r="481" ht="21.0" customHeight="1">
      <c r="E481" s="201"/>
      <c r="R481" s="202"/>
      <c r="T481" s="72"/>
      <c r="U481" s="72"/>
      <c r="V481" s="72"/>
      <c r="W481" s="72"/>
      <c r="X481" s="72"/>
      <c r="Y481" s="72"/>
      <c r="Z481" s="72"/>
    </row>
    <row r="482" ht="21.0" customHeight="1">
      <c r="E482" s="201"/>
      <c r="R482" s="202"/>
      <c r="T482" s="72"/>
      <c r="U482" s="72"/>
      <c r="V482" s="72"/>
      <c r="W482" s="72"/>
      <c r="X482" s="72"/>
      <c r="Y482" s="72"/>
      <c r="Z482" s="72"/>
    </row>
    <row r="483" ht="21.0" customHeight="1">
      <c r="E483" s="201"/>
      <c r="R483" s="202"/>
      <c r="T483" s="72"/>
      <c r="U483" s="72"/>
      <c r="V483" s="72"/>
      <c r="W483" s="72"/>
      <c r="X483" s="72"/>
      <c r="Y483" s="72"/>
      <c r="Z483" s="72"/>
    </row>
    <row r="484" ht="21.0" customHeight="1">
      <c r="E484" s="201"/>
      <c r="R484" s="202"/>
      <c r="T484" s="72"/>
      <c r="U484" s="72"/>
      <c r="V484" s="72"/>
      <c r="W484" s="72"/>
      <c r="X484" s="72"/>
      <c r="Y484" s="72"/>
      <c r="Z484" s="72"/>
    </row>
    <row r="485" ht="21.0" customHeight="1">
      <c r="E485" s="201"/>
      <c r="R485" s="202"/>
      <c r="T485" s="72"/>
      <c r="U485" s="72"/>
      <c r="V485" s="72"/>
      <c r="W485" s="72"/>
      <c r="X485" s="72"/>
      <c r="Y485" s="72"/>
      <c r="Z485" s="72"/>
    </row>
    <row r="486" ht="21.0" customHeight="1">
      <c r="E486" s="201"/>
      <c r="R486" s="202"/>
      <c r="T486" s="72"/>
      <c r="U486" s="72"/>
      <c r="V486" s="72"/>
      <c r="W486" s="72"/>
      <c r="X486" s="72"/>
      <c r="Y486" s="72"/>
      <c r="Z486" s="72"/>
    </row>
    <row r="487" ht="21.0" customHeight="1">
      <c r="E487" s="201"/>
      <c r="R487" s="202"/>
      <c r="T487" s="72"/>
      <c r="U487" s="72"/>
      <c r="V487" s="72"/>
      <c r="W487" s="72"/>
      <c r="X487" s="72"/>
      <c r="Y487" s="72"/>
      <c r="Z487" s="72"/>
    </row>
    <row r="488" ht="21.0" customHeight="1">
      <c r="E488" s="201"/>
      <c r="R488" s="202"/>
      <c r="T488" s="72"/>
      <c r="U488" s="72"/>
      <c r="V488" s="72"/>
      <c r="W488" s="72"/>
      <c r="X488" s="72"/>
      <c r="Y488" s="72"/>
      <c r="Z488" s="72"/>
    </row>
    <row r="489" ht="21.0" customHeight="1">
      <c r="E489" s="201"/>
      <c r="R489" s="202"/>
      <c r="T489" s="72"/>
      <c r="U489" s="72"/>
      <c r="V489" s="72"/>
      <c r="W489" s="72"/>
      <c r="X489" s="72"/>
      <c r="Y489" s="72"/>
      <c r="Z489" s="72"/>
    </row>
    <row r="490" ht="21.0" customHeight="1">
      <c r="E490" s="201"/>
      <c r="R490" s="202"/>
      <c r="T490" s="72"/>
      <c r="U490" s="72"/>
      <c r="V490" s="72"/>
      <c r="W490" s="72"/>
      <c r="X490" s="72"/>
      <c r="Y490" s="72"/>
      <c r="Z490" s="72"/>
    </row>
    <row r="491" ht="21.0" customHeight="1">
      <c r="E491" s="201"/>
      <c r="R491" s="202"/>
      <c r="T491" s="72"/>
      <c r="U491" s="72"/>
      <c r="V491" s="72"/>
      <c r="W491" s="72"/>
      <c r="X491" s="72"/>
      <c r="Y491" s="72"/>
      <c r="Z491" s="72"/>
    </row>
    <row r="492" ht="21.0" customHeight="1">
      <c r="E492" s="201"/>
      <c r="R492" s="202"/>
      <c r="T492" s="72"/>
      <c r="U492" s="72"/>
      <c r="V492" s="72"/>
      <c r="W492" s="72"/>
      <c r="X492" s="72"/>
      <c r="Y492" s="72"/>
      <c r="Z492" s="72"/>
    </row>
    <row r="493" ht="21.0" customHeight="1">
      <c r="E493" s="201"/>
      <c r="R493" s="202"/>
      <c r="T493" s="72"/>
      <c r="U493" s="72"/>
      <c r="V493" s="72"/>
      <c r="W493" s="72"/>
      <c r="X493" s="72"/>
      <c r="Y493" s="72"/>
      <c r="Z493" s="72"/>
    </row>
    <row r="494" ht="21.0" customHeight="1">
      <c r="E494" s="201"/>
      <c r="R494" s="202"/>
      <c r="T494" s="72"/>
      <c r="U494" s="72"/>
      <c r="V494" s="72"/>
      <c r="W494" s="72"/>
      <c r="X494" s="72"/>
      <c r="Y494" s="72"/>
      <c r="Z494" s="72"/>
    </row>
    <row r="495" ht="21.0" customHeight="1">
      <c r="E495" s="201"/>
      <c r="R495" s="202"/>
      <c r="T495" s="72"/>
      <c r="U495" s="72"/>
      <c r="V495" s="72"/>
      <c r="W495" s="72"/>
      <c r="X495" s="72"/>
      <c r="Y495" s="72"/>
      <c r="Z495" s="72"/>
    </row>
    <row r="496" ht="21.0" customHeight="1">
      <c r="E496" s="201"/>
      <c r="R496" s="202"/>
      <c r="T496" s="72"/>
      <c r="U496" s="72"/>
      <c r="V496" s="72"/>
      <c r="W496" s="72"/>
      <c r="X496" s="72"/>
      <c r="Y496" s="72"/>
      <c r="Z496" s="72"/>
    </row>
    <row r="497" ht="21.0" customHeight="1">
      <c r="E497" s="201"/>
      <c r="R497" s="202"/>
      <c r="T497" s="72"/>
      <c r="U497" s="72"/>
      <c r="V497" s="72"/>
      <c r="W497" s="72"/>
      <c r="X497" s="72"/>
      <c r="Y497" s="72"/>
      <c r="Z497" s="72"/>
    </row>
    <row r="498" ht="21.0" customHeight="1">
      <c r="E498" s="201"/>
      <c r="R498" s="202"/>
      <c r="T498" s="72"/>
      <c r="U498" s="72"/>
      <c r="V498" s="72"/>
      <c r="W498" s="72"/>
      <c r="X498" s="72"/>
      <c r="Y498" s="72"/>
      <c r="Z498" s="72"/>
    </row>
    <row r="499" ht="21.0" customHeight="1">
      <c r="E499" s="201"/>
      <c r="R499" s="202"/>
      <c r="T499" s="72"/>
      <c r="U499" s="72"/>
      <c r="V499" s="72"/>
      <c r="W499" s="72"/>
      <c r="X499" s="72"/>
      <c r="Y499" s="72"/>
      <c r="Z499" s="72"/>
    </row>
    <row r="500" ht="21.0" customHeight="1">
      <c r="E500" s="201"/>
      <c r="R500" s="202"/>
      <c r="T500" s="72"/>
      <c r="U500" s="72"/>
      <c r="V500" s="72"/>
      <c r="W500" s="72"/>
      <c r="X500" s="72"/>
      <c r="Y500" s="72"/>
      <c r="Z500" s="72"/>
    </row>
    <row r="501" ht="21.0" customHeight="1">
      <c r="E501" s="201"/>
      <c r="R501" s="202"/>
      <c r="T501" s="72"/>
      <c r="U501" s="72"/>
      <c r="V501" s="72"/>
      <c r="W501" s="72"/>
      <c r="X501" s="72"/>
      <c r="Y501" s="72"/>
      <c r="Z501" s="72"/>
    </row>
    <row r="502" ht="21.0" customHeight="1">
      <c r="E502" s="201"/>
      <c r="R502" s="202"/>
      <c r="T502" s="72"/>
      <c r="U502" s="72"/>
      <c r="V502" s="72"/>
      <c r="W502" s="72"/>
      <c r="X502" s="72"/>
      <c r="Y502" s="72"/>
      <c r="Z502" s="72"/>
    </row>
    <row r="503" ht="21.0" customHeight="1">
      <c r="E503" s="201"/>
      <c r="R503" s="202"/>
      <c r="T503" s="72"/>
      <c r="U503" s="72"/>
      <c r="V503" s="72"/>
      <c r="W503" s="72"/>
      <c r="X503" s="72"/>
      <c r="Y503" s="72"/>
      <c r="Z503" s="72"/>
    </row>
    <row r="504" ht="21.0" customHeight="1">
      <c r="E504" s="201"/>
      <c r="R504" s="202"/>
      <c r="T504" s="72"/>
      <c r="U504" s="72"/>
      <c r="V504" s="72"/>
      <c r="W504" s="72"/>
      <c r="X504" s="72"/>
      <c r="Y504" s="72"/>
      <c r="Z504" s="72"/>
    </row>
    <row r="505" ht="21.0" customHeight="1">
      <c r="E505" s="201"/>
      <c r="R505" s="202"/>
      <c r="T505" s="72"/>
      <c r="U505" s="72"/>
      <c r="V505" s="72"/>
      <c r="W505" s="72"/>
      <c r="X505" s="72"/>
      <c r="Y505" s="72"/>
      <c r="Z505" s="72"/>
    </row>
    <row r="506" ht="21.0" customHeight="1">
      <c r="E506" s="201"/>
      <c r="R506" s="202"/>
      <c r="T506" s="72"/>
      <c r="U506" s="72"/>
      <c r="V506" s="72"/>
      <c r="W506" s="72"/>
      <c r="X506" s="72"/>
      <c r="Y506" s="72"/>
      <c r="Z506" s="72"/>
    </row>
    <row r="507" ht="21.0" customHeight="1">
      <c r="E507" s="201"/>
      <c r="R507" s="202"/>
      <c r="T507" s="72"/>
      <c r="U507" s="72"/>
      <c r="V507" s="72"/>
      <c r="W507" s="72"/>
      <c r="X507" s="72"/>
      <c r="Y507" s="72"/>
      <c r="Z507" s="72"/>
    </row>
    <row r="508" ht="21.0" customHeight="1">
      <c r="E508" s="201"/>
      <c r="R508" s="202"/>
      <c r="T508" s="72"/>
      <c r="U508" s="72"/>
      <c r="V508" s="72"/>
      <c r="W508" s="72"/>
      <c r="X508" s="72"/>
      <c r="Y508" s="72"/>
      <c r="Z508" s="72"/>
    </row>
    <row r="509" ht="21.0" customHeight="1">
      <c r="E509" s="201"/>
      <c r="R509" s="202"/>
      <c r="T509" s="72"/>
      <c r="U509" s="72"/>
      <c r="V509" s="72"/>
      <c r="W509" s="72"/>
      <c r="X509" s="72"/>
      <c r="Y509" s="72"/>
      <c r="Z509" s="72"/>
    </row>
    <row r="510" ht="21.0" customHeight="1">
      <c r="E510" s="201"/>
      <c r="R510" s="202"/>
      <c r="T510" s="72"/>
      <c r="U510" s="72"/>
      <c r="V510" s="72"/>
      <c r="W510" s="72"/>
      <c r="X510" s="72"/>
      <c r="Y510" s="72"/>
      <c r="Z510" s="72"/>
    </row>
    <row r="511" ht="21.0" customHeight="1">
      <c r="E511" s="201"/>
      <c r="R511" s="202"/>
      <c r="T511" s="72"/>
      <c r="U511" s="72"/>
      <c r="V511" s="72"/>
      <c r="W511" s="72"/>
      <c r="X511" s="72"/>
      <c r="Y511" s="72"/>
      <c r="Z511" s="72"/>
    </row>
    <row r="512" ht="21.0" customHeight="1">
      <c r="E512" s="201"/>
      <c r="R512" s="202"/>
      <c r="T512" s="72"/>
      <c r="U512" s="72"/>
      <c r="V512" s="72"/>
      <c r="W512" s="72"/>
      <c r="X512" s="72"/>
      <c r="Y512" s="72"/>
      <c r="Z512" s="72"/>
    </row>
    <row r="513" ht="21.0" customHeight="1">
      <c r="E513" s="201"/>
      <c r="R513" s="202"/>
      <c r="T513" s="72"/>
      <c r="U513" s="72"/>
      <c r="V513" s="72"/>
      <c r="W513" s="72"/>
      <c r="X513" s="72"/>
      <c r="Y513" s="72"/>
      <c r="Z513" s="72"/>
    </row>
    <row r="514" ht="21.0" customHeight="1">
      <c r="E514" s="201"/>
      <c r="R514" s="202"/>
      <c r="T514" s="72"/>
      <c r="U514" s="72"/>
      <c r="V514" s="72"/>
      <c r="W514" s="72"/>
      <c r="X514" s="72"/>
      <c r="Y514" s="72"/>
      <c r="Z514" s="72"/>
    </row>
    <row r="515" ht="21.0" customHeight="1">
      <c r="E515" s="201"/>
      <c r="R515" s="202"/>
      <c r="T515" s="72"/>
      <c r="U515" s="72"/>
      <c r="V515" s="72"/>
      <c r="W515" s="72"/>
      <c r="X515" s="72"/>
      <c r="Y515" s="72"/>
      <c r="Z515" s="72"/>
    </row>
    <row r="516" ht="21.0" customHeight="1">
      <c r="E516" s="201"/>
      <c r="R516" s="202"/>
      <c r="T516" s="72"/>
      <c r="U516" s="72"/>
      <c r="V516" s="72"/>
      <c r="W516" s="72"/>
      <c r="X516" s="72"/>
      <c r="Y516" s="72"/>
      <c r="Z516" s="72"/>
    </row>
    <row r="517" ht="21.0" customHeight="1">
      <c r="E517" s="201"/>
      <c r="R517" s="202"/>
      <c r="T517" s="72"/>
      <c r="U517" s="72"/>
      <c r="V517" s="72"/>
      <c r="W517" s="72"/>
      <c r="X517" s="72"/>
      <c r="Y517" s="72"/>
      <c r="Z517" s="72"/>
    </row>
    <row r="518" ht="21.0" customHeight="1">
      <c r="E518" s="201"/>
      <c r="R518" s="202"/>
      <c r="T518" s="72"/>
      <c r="U518" s="72"/>
      <c r="V518" s="72"/>
      <c r="W518" s="72"/>
      <c r="X518" s="72"/>
      <c r="Y518" s="72"/>
      <c r="Z518" s="72"/>
    </row>
    <row r="519" ht="21.0" customHeight="1">
      <c r="E519" s="201"/>
      <c r="R519" s="202"/>
      <c r="T519" s="72"/>
      <c r="U519" s="72"/>
      <c r="V519" s="72"/>
      <c r="W519" s="72"/>
      <c r="X519" s="72"/>
      <c r="Y519" s="72"/>
      <c r="Z519" s="72"/>
    </row>
    <row r="520" ht="21.0" customHeight="1">
      <c r="E520" s="201"/>
      <c r="R520" s="202"/>
      <c r="T520" s="72"/>
      <c r="U520" s="72"/>
      <c r="V520" s="72"/>
      <c r="W520" s="72"/>
      <c r="X520" s="72"/>
      <c r="Y520" s="72"/>
      <c r="Z520" s="72"/>
    </row>
    <row r="521" ht="21.0" customHeight="1">
      <c r="E521" s="201"/>
      <c r="R521" s="202"/>
      <c r="T521" s="72"/>
      <c r="U521" s="72"/>
      <c r="V521" s="72"/>
      <c r="W521" s="72"/>
      <c r="X521" s="72"/>
      <c r="Y521" s="72"/>
      <c r="Z521" s="72"/>
    </row>
    <row r="522" ht="21.0" customHeight="1">
      <c r="E522" s="201"/>
      <c r="R522" s="202"/>
      <c r="T522" s="72"/>
      <c r="U522" s="72"/>
      <c r="V522" s="72"/>
      <c r="W522" s="72"/>
      <c r="X522" s="72"/>
      <c r="Y522" s="72"/>
      <c r="Z522" s="72"/>
    </row>
    <row r="523" ht="21.0" customHeight="1">
      <c r="E523" s="201"/>
      <c r="R523" s="202"/>
      <c r="T523" s="72"/>
      <c r="U523" s="72"/>
      <c r="V523" s="72"/>
      <c r="W523" s="72"/>
      <c r="X523" s="72"/>
      <c r="Y523" s="72"/>
      <c r="Z523" s="72"/>
    </row>
    <row r="524" ht="21.0" customHeight="1">
      <c r="E524" s="201"/>
      <c r="R524" s="202"/>
      <c r="T524" s="72"/>
      <c r="U524" s="72"/>
      <c r="V524" s="72"/>
      <c r="W524" s="72"/>
      <c r="X524" s="72"/>
      <c r="Y524" s="72"/>
      <c r="Z524" s="72"/>
    </row>
    <row r="525" ht="21.0" customHeight="1">
      <c r="E525" s="201"/>
      <c r="R525" s="202"/>
      <c r="T525" s="72"/>
      <c r="U525" s="72"/>
      <c r="V525" s="72"/>
      <c r="W525" s="72"/>
      <c r="X525" s="72"/>
      <c r="Y525" s="72"/>
      <c r="Z525" s="72"/>
    </row>
    <row r="526" ht="21.0" customHeight="1">
      <c r="E526" s="201"/>
      <c r="R526" s="202"/>
      <c r="T526" s="72"/>
      <c r="U526" s="72"/>
      <c r="V526" s="72"/>
      <c r="W526" s="72"/>
      <c r="X526" s="72"/>
      <c r="Y526" s="72"/>
      <c r="Z526" s="72"/>
    </row>
    <row r="527" ht="21.0" customHeight="1">
      <c r="E527" s="201"/>
      <c r="R527" s="202"/>
      <c r="T527" s="72"/>
      <c r="U527" s="72"/>
      <c r="V527" s="72"/>
      <c r="W527" s="72"/>
      <c r="X527" s="72"/>
      <c r="Y527" s="72"/>
      <c r="Z527" s="72"/>
    </row>
    <row r="528" ht="21.0" customHeight="1">
      <c r="E528" s="201"/>
      <c r="R528" s="202"/>
      <c r="T528" s="72"/>
      <c r="U528" s="72"/>
      <c r="V528" s="72"/>
      <c r="W528" s="72"/>
      <c r="X528" s="72"/>
      <c r="Y528" s="72"/>
      <c r="Z528" s="72"/>
    </row>
    <row r="529" ht="21.0" customHeight="1">
      <c r="E529" s="201"/>
      <c r="R529" s="202"/>
      <c r="T529" s="72"/>
      <c r="U529" s="72"/>
      <c r="V529" s="72"/>
      <c r="W529" s="72"/>
      <c r="X529" s="72"/>
      <c r="Y529" s="72"/>
      <c r="Z529" s="72"/>
    </row>
    <row r="530" ht="21.0" customHeight="1">
      <c r="E530" s="201"/>
      <c r="R530" s="202"/>
      <c r="T530" s="72"/>
      <c r="U530" s="72"/>
      <c r="V530" s="72"/>
      <c r="W530" s="72"/>
      <c r="X530" s="72"/>
      <c r="Y530" s="72"/>
      <c r="Z530" s="72"/>
    </row>
    <row r="531" ht="21.0" customHeight="1">
      <c r="E531" s="201"/>
      <c r="R531" s="202"/>
      <c r="T531" s="72"/>
      <c r="U531" s="72"/>
      <c r="V531" s="72"/>
      <c r="W531" s="72"/>
      <c r="X531" s="72"/>
      <c r="Y531" s="72"/>
      <c r="Z531" s="72"/>
    </row>
    <row r="532" ht="21.0" customHeight="1">
      <c r="E532" s="201"/>
      <c r="R532" s="202"/>
      <c r="T532" s="72"/>
      <c r="U532" s="72"/>
      <c r="V532" s="72"/>
      <c r="W532" s="72"/>
      <c r="X532" s="72"/>
      <c r="Y532" s="72"/>
      <c r="Z532" s="72"/>
    </row>
    <row r="533" ht="21.0" customHeight="1">
      <c r="E533" s="201"/>
      <c r="R533" s="202"/>
      <c r="T533" s="72"/>
      <c r="U533" s="72"/>
      <c r="V533" s="72"/>
      <c r="W533" s="72"/>
      <c r="X533" s="72"/>
      <c r="Y533" s="72"/>
      <c r="Z533" s="72"/>
    </row>
    <row r="534" ht="21.0" customHeight="1">
      <c r="E534" s="201"/>
      <c r="R534" s="202"/>
      <c r="T534" s="72"/>
      <c r="U534" s="72"/>
      <c r="V534" s="72"/>
      <c r="W534" s="72"/>
      <c r="X534" s="72"/>
      <c r="Y534" s="72"/>
      <c r="Z534" s="72"/>
    </row>
    <row r="535" ht="21.0" customHeight="1">
      <c r="E535" s="201"/>
      <c r="R535" s="202"/>
      <c r="T535" s="72"/>
      <c r="U535" s="72"/>
      <c r="V535" s="72"/>
      <c r="W535" s="72"/>
      <c r="X535" s="72"/>
      <c r="Y535" s="72"/>
      <c r="Z535" s="72"/>
    </row>
    <row r="536" ht="21.0" customHeight="1">
      <c r="E536" s="201"/>
      <c r="R536" s="202"/>
      <c r="T536" s="72"/>
      <c r="U536" s="72"/>
      <c r="V536" s="72"/>
      <c r="W536" s="72"/>
      <c r="X536" s="72"/>
      <c r="Y536" s="72"/>
      <c r="Z536" s="72"/>
    </row>
    <row r="537" ht="21.0" customHeight="1">
      <c r="E537" s="201"/>
      <c r="R537" s="202"/>
      <c r="T537" s="72"/>
      <c r="U537" s="72"/>
      <c r="V537" s="72"/>
      <c r="W537" s="72"/>
      <c r="X537" s="72"/>
      <c r="Y537" s="72"/>
      <c r="Z537" s="72"/>
    </row>
    <row r="538" ht="21.0" customHeight="1">
      <c r="E538" s="201"/>
      <c r="R538" s="202"/>
      <c r="T538" s="72"/>
      <c r="U538" s="72"/>
      <c r="V538" s="72"/>
      <c r="W538" s="72"/>
      <c r="X538" s="72"/>
      <c r="Y538" s="72"/>
      <c r="Z538" s="72"/>
    </row>
    <row r="539" ht="21.0" customHeight="1">
      <c r="E539" s="201"/>
      <c r="R539" s="202"/>
      <c r="T539" s="72"/>
      <c r="U539" s="72"/>
      <c r="V539" s="72"/>
      <c r="W539" s="72"/>
      <c r="X539" s="72"/>
      <c r="Y539" s="72"/>
      <c r="Z539" s="72"/>
    </row>
    <row r="540" ht="21.0" customHeight="1">
      <c r="E540" s="201"/>
      <c r="R540" s="202"/>
      <c r="T540" s="72"/>
      <c r="U540" s="72"/>
      <c r="V540" s="72"/>
      <c r="W540" s="72"/>
      <c r="X540" s="72"/>
      <c r="Y540" s="72"/>
      <c r="Z540" s="72"/>
    </row>
    <row r="541" ht="21.0" customHeight="1">
      <c r="E541" s="201"/>
      <c r="R541" s="202"/>
      <c r="T541" s="72"/>
      <c r="U541" s="72"/>
      <c r="V541" s="72"/>
      <c r="W541" s="72"/>
      <c r="X541" s="72"/>
      <c r="Y541" s="72"/>
      <c r="Z541" s="72"/>
    </row>
    <row r="542" ht="21.0" customHeight="1">
      <c r="E542" s="201"/>
      <c r="R542" s="202"/>
      <c r="T542" s="72"/>
      <c r="U542" s="72"/>
      <c r="V542" s="72"/>
      <c r="W542" s="72"/>
      <c r="X542" s="72"/>
      <c r="Y542" s="72"/>
      <c r="Z542" s="72"/>
    </row>
    <row r="543" ht="21.0" customHeight="1">
      <c r="E543" s="201"/>
      <c r="R543" s="202"/>
      <c r="T543" s="72"/>
      <c r="U543" s="72"/>
      <c r="V543" s="72"/>
      <c r="W543" s="72"/>
      <c r="X543" s="72"/>
      <c r="Y543" s="72"/>
      <c r="Z543" s="72"/>
    </row>
    <row r="544" ht="21.0" customHeight="1">
      <c r="E544" s="201"/>
      <c r="R544" s="202"/>
      <c r="T544" s="72"/>
      <c r="U544" s="72"/>
      <c r="V544" s="72"/>
      <c r="W544" s="72"/>
      <c r="X544" s="72"/>
      <c r="Y544" s="72"/>
      <c r="Z544" s="72"/>
    </row>
    <row r="545" ht="21.0" customHeight="1">
      <c r="E545" s="201"/>
      <c r="R545" s="202"/>
      <c r="T545" s="72"/>
      <c r="U545" s="72"/>
      <c r="V545" s="72"/>
      <c r="W545" s="72"/>
      <c r="X545" s="72"/>
      <c r="Y545" s="72"/>
      <c r="Z545" s="72"/>
    </row>
    <row r="546" ht="21.0" customHeight="1">
      <c r="E546" s="201"/>
      <c r="R546" s="202"/>
      <c r="T546" s="72"/>
      <c r="U546" s="72"/>
      <c r="V546" s="72"/>
      <c r="W546" s="72"/>
      <c r="X546" s="72"/>
      <c r="Y546" s="72"/>
      <c r="Z546" s="72"/>
    </row>
    <row r="547" ht="21.0" customHeight="1">
      <c r="E547" s="201"/>
      <c r="R547" s="202"/>
      <c r="T547" s="72"/>
      <c r="U547" s="72"/>
      <c r="V547" s="72"/>
      <c r="W547" s="72"/>
      <c r="X547" s="72"/>
      <c r="Y547" s="72"/>
      <c r="Z547" s="72"/>
    </row>
    <row r="548" ht="21.0" customHeight="1">
      <c r="E548" s="201"/>
      <c r="R548" s="202"/>
      <c r="T548" s="72"/>
      <c r="U548" s="72"/>
      <c r="V548" s="72"/>
      <c r="W548" s="72"/>
      <c r="X548" s="72"/>
      <c r="Y548" s="72"/>
      <c r="Z548" s="72"/>
    </row>
    <row r="549" ht="21.0" customHeight="1">
      <c r="E549" s="201"/>
      <c r="R549" s="202"/>
      <c r="T549" s="72"/>
      <c r="U549" s="72"/>
      <c r="V549" s="72"/>
      <c r="W549" s="72"/>
      <c r="X549" s="72"/>
      <c r="Y549" s="72"/>
      <c r="Z549" s="72"/>
    </row>
    <row r="550" ht="21.0" customHeight="1">
      <c r="E550" s="201"/>
      <c r="R550" s="202"/>
      <c r="T550" s="72"/>
      <c r="U550" s="72"/>
      <c r="V550" s="72"/>
      <c r="W550" s="72"/>
      <c r="X550" s="72"/>
      <c r="Y550" s="72"/>
      <c r="Z550" s="72"/>
    </row>
    <row r="551" ht="21.0" customHeight="1">
      <c r="E551" s="201"/>
      <c r="R551" s="202"/>
      <c r="T551" s="72"/>
      <c r="U551" s="72"/>
      <c r="V551" s="72"/>
      <c r="W551" s="72"/>
      <c r="X551" s="72"/>
      <c r="Y551" s="72"/>
      <c r="Z551" s="72"/>
    </row>
    <row r="552" ht="21.0" customHeight="1">
      <c r="E552" s="201"/>
      <c r="R552" s="202"/>
      <c r="T552" s="72"/>
      <c r="U552" s="72"/>
      <c r="V552" s="72"/>
      <c r="W552" s="72"/>
      <c r="X552" s="72"/>
      <c r="Y552" s="72"/>
      <c r="Z552" s="72"/>
    </row>
    <row r="553" ht="21.0" customHeight="1">
      <c r="E553" s="201"/>
      <c r="R553" s="202"/>
      <c r="T553" s="72"/>
      <c r="U553" s="72"/>
      <c r="V553" s="72"/>
      <c r="W553" s="72"/>
      <c r="X553" s="72"/>
      <c r="Y553" s="72"/>
      <c r="Z553" s="72"/>
    </row>
    <row r="554" ht="21.0" customHeight="1">
      <c r="E554" s="201"/>
      <c r="R554" s="202"/>
      <c r="T554" s="72"/>
      <c r="U554" s="72"/>
      <c r="V554" s="72"/>
      <c r="W554" s="72"/>
      <c r="X554" s="72"/>
      <c r="Y554" s="72"/>
      <c r="Z554" s="72"/>
    </row>
    <row r="555" ht="21.0" customHeight="1">
      <c r="E555" s="201"/>
      <c r="R555" s="202"/>
      <c r="T555" s="72"/>
      <c r="U555" s="72"/>
      <c r="V555" s="72"/>
      <c r="W555" s="72"/>
      <c r="X555" s="72"/>
      <c r="Y555" s="72"/>
      <c r="Z555" s="72"/>
    </row>
    <row r="556" ht="21.0" customHeight="1">
      <c r="E556" s="201"/>
      <c r="R556" s="202"/>
      <c r="T556" s="72"/>
      <c r="U556" s="72"/>
      <c r="V556" s="72"/>
      <c r="W556" s="72"/>
      <c r="X556" s="72"/>
      <c r="Y556" s="72"/>
      <c r="Z556" s="72"/>
    </row>
    <row r="557" ht="21.0" customHeight="1">
      <c r="E557" s="201"/>
      <c r="R557" s="202"/>
      <c r="T557" s="72"/>
      <c r="U557" s="72"/>
      <c r="V557" s="72"/>
      <c r="W557" s="72"/>
      <c r="X557" s="72"/>
      <c r="Y557" s="72"/>
      <c r="Z557" s="72"/>
    </row>
    <row r="558" ht="21.0" customHeight="1">
      <c r="E558" s="201"/>
      <c r="R558" s="202"/>
      <c r="T558" s="72"/>
      <c r="U558" s="72"/>
      <c r="V558" s="72"/>
      <c r="W558" s="72"/>
      <c r="X558" s="72"/>
      <c r="Y558" s="72"/>
      <c r="Z558" s="72"/>
    </row>
    <row r="559" ht="21.0" customHeight="1">
      <c r="E559" s="201"/>
      <c r="R559" s="202"/>
      <c r="T559" s="72"/>
      <c r="U559" s="72"/>
      <c r="V559" s="72"/>
      <c r="W559" s="72"/>
      <c r="X559" s="72"/>
      <c r="Y559" s="72"/>
      <c r="Z559" s="72"/>
    </row>
    <row r="560" ht="21.0" customHeight="1">
      <c r="E560" s="201"/>
      <c r="R560" s="202"/>
      <c r="T560" s="72"/>
      <c r="U560" s="72"/>
      <c r="V560" s="72"/>
      <c r="W560" s="72"/>
      <c r="X560" s="72"/>
      <c r="Y560" s="72"/>
      <c r="Z560" s="72"/>
    </row>
    <row r="561" ht="21.0" customHeight="1">
      <c r="E561" s="201"/>
      <c r="R561" s="202"/>
      <c r="T561" s="72"/>
      <c r="U561" s="72"/>
      <c r="V561" s="72"/>
      <c r="W561" s="72"/>
      <c r="X561" s="72"/>
      <c r="Y561" s="72"/>
      <c r="Z561" s="72"/>
    </row>
    <row r="562" ht="21.0" customHeight="1">
      <c r="E562" s="201"/>
      <c r="R562" s="202"/>
      <c r="T562" s="72"/>
      <c r="U562" s="72"/>
      <c r="V562" s="72"/>
      <c r="W562" s="72"/>
      <c r="X562" s="72"/>
      <c r="Y562" s="72"/>
      <c r="Z562" s="72"/>
    </row>
    <row r="563" ht="21.0" customHeight="1">
      <c r="E563" s="201"/>
      <c r="R563" s="202"/>
      <c r="T563" s="72"/>
      <c r="U563" s="72"/>
      <c r="V563" s="72"/>
      <c r="W563" s="72"/>
      <c r="X563" s="72"/>
      <c r="Y563" s="72"/>
      <c r="Z563" s="72"/>
    </row>
    <row r="564" ht="21.0" customHeight="1">
      <c r="E564" s="201"/>
      <c r="R564" s="202"/>
      <c r="T564" s="72"/>
      <c r="U564" s="72"/>
      <c r="V564" s="72"/>
      <c r="W564" s="72"/>
      <c r="X564" s="72"/>
      <c r="Y564" s="72"/>
      <c r="Z564" s="72"/>
    </row>
    <row r="565" ht="21.0" customHeight="1">
      <c r="E565" s="201"/>
      <c r="R565" s="202"/>
      <c r="T565" s="72"/>
      <c r="U565" s="72"/>
      <c r="V565" s="72"/>
      <c r="W565" s="72"/>
      <c r="X565" s="72"/>
      <c r="Y565" s="72"/>
      <c r="Z565" s="72"/>
    </row>
    <row r="566" ht="21.0" customHeight="1">
      <c r="E566" s="201"/>
      <c r="R566" s="202"/>
      <c r="T566" s="72"/>
      <c r="U566" s="72"/>
      <c r="V566" s="72"/>
      <c r="W566" s="72"/>
      <c r="X566" s="72"/>
      <c r="Y566" s="72"/>
      <c r="Z566" s="72"/>
    </row>
    <row r="567" ht="21.0" customHeight="1">
      <c r="E567" s="201"/>
      <c r="R567" s="202"/>
      <c r="T567" s="72"/>
      <c r="U567" s="72"/>
      <c r="V567" s="72"/>
      <c r="W567" s="72"/>
      <c r="X567" s="72"/>
      <c r="Y567" s="72"/>
      <c r="Z567" s="72"/>
    </row>
    <row r="568" ht="21.0" customHeight="1">
      <c r="E568" s="201"/>
      <c r="R568" s="202"/>
      <c r="T568" s="72"/>
      <c r="U568" s="72"/>
      <c r="V568" s="72"/>
      <c r="W568" s="72"/>
      <c r="X568" s="72"/>
      <c r="Y568" s="72"/>
      <c r="Z568" s="72"/>
    </row>
    <row r="569" ht="21.0" customHeight="1">
      <c r="E569" s="201"/>
      <c r="R569" s="202"/>
      <c r="T569" s="72"/>
      <c r="U569" s="72"/>
      <c r="V569" s="72"/>
      <c r="W569" s="72"/>
      <c r="X569" s="72"/>
      <c r="Y569" s="72"/>
      <c r="Z569" s="72"/>
    </row>
    <row r="570" ht="21.0" customHeight="1">
      <c r="E570" s="201"/>
      <c r="R570" s="202"/>
      <c r="T570" s="72"/>
      <c r="U570" s="72"/>
      <c r="V570" s="72"/>
      <c r="W570" s="72"/>
      <c r="X570" s="72"/>
      <c r="Y570" s="72"/>
      <c r="Z570" s="72"/>
    </row>
    <row r="571" ht="21.0" customHeight="1">
      <c r="E571" s="201"/>
      <c r="R571" s="202"/>
      <c r="T571" s="72"/>
      <c r="U571" s="72"/>
      <c r="V571" s="72"/>
      <c r="W571" s="72"/>
      <c r="X571" s="72"/>
      <c r="Y571" s="72"/>
      <c r="Z571" s="72"/>
    </row>
    <row r="572" ht="21.0" customHeight="1">
      <c r="E572" s="201"/>
      <c r="R572" s="202"/>
      <c r="T572" s="72"/>
      <c r="U572" s="72"/>
      <c r="V572" s="72"/>
      <c r="W572" s="72"/>
      <c r="X572" s="72"/>
      <c r="Y572" s="72"/>
      <c r="Z572" s="72"/>
    </row>
    <row r="573" ht="21.0" customHeight="1">
      <c r="E573" s="201"/>
      <c r="R573" s="202"/>
      <c r="T573" s="72"/>
      <c r="U573" s="72"/>
      <c r="V573" s="72"/>
      <c r="W573" s="72"/>
      <c r="X573" s="72"/>
      <c r="Y573" s="72"/>
      <c r="Z573" s="72"/>
    </row>
    <row r="574" ht="21.0" customHeight="1">
      <c r="E574" s="201"/>
      <c r="R574" s="202"/>
      <c r="T574" s="72"/>
      <c r="U574" s="72"/>
      <c r="V574" s="72"/>
      <c r="W574" s="72"/>
      <c r="X574" s="72"/>
      <c r="Y574" s="72"/>
      <c r="Z574" s="72"/>
    </row>
    <row r="575" ht="21.0" customHeight="1">
      <c r="E575" s="201"/>
      <c r="R575" s="202"/>
      <c r="T575" s="72"/>
      <c r="U575" s="72"/>
      <c r="V575" s="72"/>
      <c r="W575" s="72"/>
      <c r="X575" s="72"/>
      <c r="Y575" s="72"/>
      <c r="Z575" s="72"/>
    </row>
    <row r="576" ht="21.0" customHeight="1">
      <c r="E576" s="201"/>
      <c r="R576" s="202"/>
      <c r="T576" s="72"/>
      <c r="U576" s="72"/>
      <c r="V576" s="72"/>
      <c r="W576" s="72"/>
      <c r="X576" s="72"/>
      <c r="Y576" s="72"/>
      <c r="Z576" s="72"/>
    </row>
    <row r="577" ht="21.0" customHeight="1">
      <c r="E577" s="201"/>
      <c r="R577" s="202"/>
      <c r="T577" s="72"/>
      <c r="U577" s="72"/>
      <c r="V577" s="72"/>
      <c r="W577" s="72"/>
      <c r="X577" s="72"/>
      <c r="Y577" s="72"/>
      <c r="Z577" s="72"/>
    </row>
    <row r="578" ht="21.0" customHeight="1">
      <c r="E578" s="201"/>
      <c r="R578" s="202"/>
      <c r="T578" s="72"/>
      <c r="U578" s="72"/>
      <c r="V578" s="72"/>
      <c r="W578" s="72"/>
      <c r="X578" s="72"/>
      <c r="Y578" s="72"/>
      <c r="Z578" s="72"/>
    </row>
    <row r="579" ht="21.0" customHeight="1">
      <c r="E579" s="201"/>
      <c r="R579" s="202"/>
      <c r="T579" s="72"/>
      <c r="U579" s="72"/>
      <c r="V579" s="72"/>
      <c r="W579" s="72"/>
      <c r="X579" s="72"/>
      <c r="Y579" s="72"/>
      <c r="Z579" s="72"/>
    </row>
    <row r="580" ht="21.0" customHeight="1">
      <c r="E580" s="201"/>
      <c r="R580" s="202"/>
      <c r="T580" s="72"/>
      <c r="U580" s="72"/>
      <c r="V580" s="72"/>
      <c r="W580" s="72"/>
      <c r="X580" s="72"/>
      <c r="Y580" s="72"/>
      <c r="Z580" s="72"/>
    </row>
    <row r="581" ht="21.0" customHeight="1">
      <c r="E581" s="201"/>
      <c r="R581" s="202"/>
      <c r="T581" s="72"/>
      <c r="U581" s="72"/>
      <c r="V581" s="72"/>
      <c r="W581" s="72"/>
      <c r="X581" s="72"/>
      <c r="Y581" s="72"/>
      <c r="Z581" s="72"/>
    </row>
    <row r="582" ht="21.0" customHeight="1">
      <c r="E582" s="201"/>
      <c r="R582" s="202"/>
      <c r="T582" s="72"/>
      <c r="U582" s="72"/>
      <c r="V582" s="72"/>
      <c r="W582" s="72"/>
      <c r="X582" s="72"/>
      <c r="Y582" s="72"/>
      <c r="Z582" s="72"/>
    </row>
    <row r="583" ht="21.0" customHeight="1">
      <c r="E583" s="201"/>
      <c r="R583" s="202"/>
      <c r="T583" s="72"/>
      <c r="U583" s="72"/>
      <c r="V583" s="72"/>
      <c r="W583" s="72"/>
      <c r="X583" s="72"/>
      <c r="Y583" s="72"/>
      <c r="Z583" s="72"/>
    </row>
    <row r="584" ht="21.0" customHeight="1">
      <c r="E584" s="201"/>
      <c r="R584" s="202"/>
      <c r="T584" s="72"/>
      <c r="U584" s="72"/>
      <c r="V584" s="72"/>
      <c r="W584" s="72"/>
      <c r="X584" s="72"/>
      <c r="Y584" s="72"/>
      <c r="Z584" s="72"/>
    </row>
    <row r="585" ht="21.0" customHeight="1">
      <c r="E585" s="201"/>
      <c r="R585" s="202"/>
      <c r="T585" s="72"/>
      <c r="U585" s="72"/>
      <c r="V585" s="72"/>
      <c r="W585" s="72"/>
      <c r="X585" s="72"/>
      <c r="Y585" s="72"/>
      <c r="Z585" s="72"/>
    </row>
    <row r="586" ht="21.0" customHeight="1">
      <c r="E586" s="201"/>
      <c r="R586" s="202"/>
      <c r="T586" s="72"/>
      <c r="U586" s="72"/>
      <c r="V586" s="72"/>
      <c r="W586" s="72"/>
      <c r="X586" s="72"/>
      <c r="Y586" s="72"/>
      <c r="Z586" s="72"/>
    </row>
    <row r="587" ht="21.0" customHeight="1">
      <c r="E587" s="201"/>
      <c r="R587" s="202"/>
      <c r="T587" s="72"/>
      <c r="U587" s="72"/>
      <c r="V587" s="72"/>
      <c r="W587" s="72"/>
      <c r="X587" s="72"/>
      <c r="Y587" s="72"/>
      <c r="Z587" s="72"/>
    </row>
    <row r="588" ht="21.0" customHeight="1">
      <c r="E588" s="201"/>
      <c r="R588" s="202"/>
      <c r="T588" s="72"/>
      <c r="U588" s="72"/>
      <c r="V588" s="72"/>
      <c r="W588" s="72"/>
      <c r="X588" s="72"/>
      <c r="Y588" s="72"/>
      <c r="Z588" s="72"/>
    </row>
    <row r="589" ht="21.0" customHeight="1">
      <c r="E589" s="201"/>
      <c r="R589" s="202"/>
      <c r="T589" s="72"/>
      <c r="U589" s="72"/>
      <c r="V589" s="72"/>
      <c r="W589" s="72"/>
      <c r="X589" s="72"/>
      <c r="Y589" s="72"/>
      <c r="Z589" s="72"/>
    </row>
    <row r="590" ht="21.0" customHeight="1">
      <c r="E590" s="201"/>
      <c r="R590" s="202"/>
      <c r="T590" s="72"/>
      <c r="U590" s="72"/>
      <c r="V590" s="72"/>
      <c r="W590" s="72"/>
      <c r="X590" s="72"/>
      <c r="Y590" s="72"/>
      <c r="Z590" s="72"/>
    </row>
    <row r="591" ht="21.0" customHeight="1">
      <c r="E591" s="201"/>
      <c r="R591" s="202"/>
      <c r="T591" s="72"/>
      <c r="U591" s="72"/>
      <c r="V591" s="72"/>
      <c r="W591" s="72"/>
      <c r="X591" s="72"/>
      <c r="Y591" s="72"/>
      <c r="Z591" s="72"/>
    </row>
    <row r="592" ht="21.0" customHeight="1">
      <c r="E592" s="201"/>
      <c r="R592" s="202"/>
      <c r="T592" s="72"/>
      <c r="U592" s="72"/>
      <c r="V592" s="72"/>
      <c r="W592" s="72"/>
      <c r="X592" s="72"/>
      <c r="Y592" s="72"/>
      <c r="Z592" s="72"/>
    </row>
    <row r="593" ht="21.0" customHeight="1">
      <c r="E593" s="201"/>
      <c r="R593" s="202"/>
      <c r="T593" s="72"/>
      <c r="U593" s="72"/>
      <c r="V593" s="72"/>
      <c r="W593" s="72"/>
      <c r="X593" s="72"/>
      <c r="Y593" s="72"/>
      <c r="Z593" s="72"/>
    </row>
    <row r="594" ht="21.0" customHeight="1">
      <c r="E594" s="201"/>
      <c r="R594" s="202"/>
      <c r="T594" s="72"/>
      <c r="U594" s="72"/>
      <c r="V594" s="72"/>
      <c r="W594" s="72"/>
      <c r="X594" s="72"/>
      <c r="Y594" s="72"/>
      <c r="Z594" s="72"/>
    </row>
    <row r="595" ht="21.0" customHeight="1">
      <c r="E595" s="201"/>
      <c r="R595" s="202"/>
      <c r="T595" s="72"/>
      <c r="U595" s="72"/>
      <c r="V595" s="72"/>
      <c r="W595" s="72"/>
      <c r="X595" s="72"/>
      <c r="Y595" s="72"/>
      <c r="Z595" s="72"/>
    </row>
    <row r="596" ht="21.0" customHeight="1">
      <c r="E596" s="201"/>
      <c r="R596" s="202"/>
      <c r="T596" s="72"/>
      <c r="U596" s="72"/>
      <c r="V596" s="72"/>
      <c r="W596" s="72"/>
      <c r="X596" s="72"/>
      <c r="Y596" s="72"/>
      <c r="Z596" s="72"/>
    </row>
    <row r="597" ht="21.0" customHeight="1">
      <c r="E597" s="201"/>
      <c r="R597" s="202"/>
      <c r="T597" s="72"/>
      <c r="U597" s="72"/>
      <c r="V597" s="72"/>
      <c r="W597" s="72"/>
      <c r="X597" s="72"/>
      <c r="Y597" s="72"/>
      <c r="Z597" s="72"/>
    </row>
    <row r="598" ht="21.0" customHeight="1">
      <c r="E598" s="201"/>
      <c r="R598" s="202"/>
      <c r="T598" s="72"/>
      <c r="U598" s="72"/>
      <c r="V598" s="72"/>
      <c r="W598" s="72"/>
      <c r="X598" s="72"/>
      <c r="Y598" s="72"/>
      <c r="Z598" s="72"/>
    </row>
    <row r="599" ht="21.0" customHeight="1">
      <c r="E599" s="201"/>
      <c r="R599" s="202"/>
      <c r="T599" s="72"/>
      <c r="U599" s="72"/>
      <c r="V599" s="72"/>
      <c r="W599" s="72"/>
      <c r="X599" s="72"/>
      <c r="Y599" s="72"/>
      <c r="Z599" s="72"/>
    </row>
    <row r="600" ht="21.0" customHeight="1">
      <c r="E600" s="201"/>
      <c r="R600" s="202"/>
      <c r="T600" s="72"/>
      <c r="U600" s="72"/>
      <c r="V600" s="72"/>
      <c r="W600" s="72"/>
      <c r="X600" s="72"/>
      <c r="Y600" s="72"/>
      <c r="Z600" s="72"/>
    </row>
    <row r="601" ht="21.0" customHeight="1">
      <c r="E601" s="201"/>
      <c r="R601" s="202"/>
      <c r="T601" s="72"/>
      <c r="U601" s="72"/>
      <c r="V601" s="72"/>
      <c r="W601" s="72"/>
      <c r="X601" s="72"/>
      <c r="Y601" s="72"/>
      <c r="Z601" s="72"/>
    </row>
    <row r="602" ht="21.0" customHeight="1">
      <c r="E602" s="201"/>
      <c r="R602" s="202"/>
      <c r="T602" s="72"/>
      <c r="U602" s="72"/>
      <c r="V602" s="72"/>
      <c r="W602" s="72"/>
      <c r="X602" s="72"/>
      <c r="Y602" s="72"/>
      <c r="Z602" s="72"/>
    </row>
    <row r="603" ht="21.0" customHeight="1">
      <c r="E603" s="201"/>
      <c r="R603" s="202"/>
      <c r="T603" s="72"/>
      <c r="U603" s="72"/>
      <c r="V603" s="72"/>
      <c r="W603" s="72"/>
      <c r="X603" s="72"/>
      <c r="Y603" s="72"/>
      <c r="Z603" s="72"/>
    </row>
    <row r="604" ht="21.0" customHeight="1">
      <c r="E604" s="201"/>
      <c r="R604" s="202"/>
      <c r="T604" s="72"/>
      <c r="U604" s="72"/>
      <c r="V604" s="72"/>
      <c r="W604" s="72"/>
      <c r="X604" s="72"/>
      <c r="Y604" s="72"/>
      <c r="Z604" s="72"/>
    </row>
    <row r="605" ht="21.0" customHeight="1">
      <c r="E605" s="201"/>
      <c r="R605" s="202"/>
      <c r="T605" s="72"/>
      <c r="U605" s="72"/>
      <c r="V605" s="72"/>
      <c r="W605" s="72"/>
      <c r="X605" s="72"/>
      <c r="Y605" s="72"/>
      <c r="Z605" s="72"/>
    </row>
    <row r="606" ht="21.0" customHeight="1">
      <c r="E606" s="201"/>
      <c r="R606" s="202"/>
      <c r="T606" s="72"/>
      <c r="U606" s="72"/>
      <c r="V606" s="72"/>
      <c r="W606" s="72"/>
      <c r="X606" s="72"/>
      <c r="Y606" s="72"/>
      <c r="Z606" s="72"/>
    </row>
    <row r="607" ht="21.0" customHeight="1">
      <c r="E607" s="201"/>
      <c r="R607" s="202"/>
      <c r="T607" s="72"/>
      <c r="U607" s="72"/>
      <c r="V607" s="72"/>
      <c r="W607" s="72"/>
      <c r="X607" s="72"/>
      <c r="Y607" s="72"/>
      <c r="Z607" s="72"/>
    </row>
    <row r="608" ht="21.0" customHeight="1">
      <c r="E608" s="201"/>
      <c r="R608" s="202"/>
      <c r="T608" s="72"/>
      <c r="U608" s="72"/>
      <c r="V608" s="72"/>
      <c r="W608" s="72"/>
      <c r="X608" s="72"/>
      <c r="Y608" s="72"/>
      <c r="Z608" s="72"/>
    </row>
    <row r="609" ht="21.0" customHeight="1">
      <c r="E609" s="201"/>
      <c r="R609" s="202"/>
      <c r="T609" s="72"/>
      <c r="U609" s="72"/>
      <c r="V609" s="72"/>
      <c r="W609" s="72"/>
      <c r="X609" s="72"/>
      <c r="Y609" s="72"/>
      <c r="Z609" s="72"/>
    </row>
    <row r="610" ht="21.0" customHeight="1">
      <c r="E610" s="201"/>
      <c r="R610" s="202"/>
      <c r="T610" s="72"/>
      <c r="U610" s="72"/>
      <c r="V610" s="72"/>
      <c r="W610" s="72"/>
      <c r="X610" s="72"/>
      <c r="Y610" s="72"/>
      <c r="Z610" s="72"/>
    </row>
    <row r="611" ht="21.0" customHeight="1">
      <c r="E611" s="201"/>
      <c r="R611" s="202"/>
      <c r="T611" s="72"/>
      <c r="U611" s="72"/>
      <c r="V611" s="72"/>
      <c r="W611" s="72"/>
      <c r="X611" s="72"/>
      <c r="Y611" s="72"/>
      <c r="Z611" s="72"/>
    </row>
    <row r="612" ht="21.0" customHeight="1">
      <c r="E612" s="201"/>
      <c r="R612" s="202"/>
      <c r="T612" s="72"/>
      <c r="U612" s="72"/>
      <c r="V612" s="72"/>
      <c r="W612" s="72"/>
      <c r="X612" s="72"/>
      <c r="Y612" s="72"/>
      <c r="Z612" s="72"/>
    </row>
    <row r="613" ht="21.0" customHeight="1">
      <c r="E613" s="201"/>
      <c r="R613" s="202"/>
      <c r="T613" s="72"/>
      <c r="U613" s="72"/>
      <c r="V613" s="72"/>
      <c r="W613" s="72"/>
      <c r="X613" s="72"/>
      <c r="Y613" s="72"/>
      <c r="Z613" s="72"/>
    </row>
    <row r="614" ht="21.0" customHeight="1">
      <c r="E614" s="201"/>
      <c r="R614" s="202"/>
      <c r="T614" s="72"/>
      <c r="U614" s="72"/>
      <c r="V614" s="72"/>
      <c r="W614" s="72"/>
      <c r="X614" s="72"/>
      <c r="Y614" s="72"/>
      <c r="Z614" s="72"/>
    </row>
    <row r="615" ht="21.0" customHeight="1">
      <c r="E615" s="201"/>
      <c r="R615" s="202"/>
      <c r="T615" s="72"/>
      <c r="U615" s="72"/>
      <c r="V615" s="72"/>
      <c r="W615" s="72"/>
      <c r="X615" s="72"/>
      <c r="Y615" s="72"/>
      <c r="Z615" s="72"/>
    </row>
    <row r="616" ht="21.0" customHeight="1">
      <c r="E616" s="201"/>
      <c r="R616" s="202"/>
      <c r="T616" s="72"/>
      <c r="U616" s="72"/>
      <c r="V616" s="72"/>
      <c r="W616" s="72"/>
      <c r="X616" s="72"/>
      <c r="Y616" s="72"/>
      <c r="Z616" s="72"/>
    </row>
    <row r="617" ht="21.0" customHeight="1">
      <c r="E617" s="201"/>
      <c r="R617" s="202"/>
      <c r="T617" s="72"/>
      <c r="U617" s="72"/>
      <c r="V617" s="72"/>
      <c r="W617" s="72"/>
      <c r="X617" s="72"/>
      <c r="Y617" s="72"/>
      <c r="Z617" s="72"/>
    </row>
    <row r="618" ht="21.0" customHeight="1">
      <c r="E618" s="201"/>
      <c r="R618" s="202"/>
      <c r="T618" s="72"/>
      <c r="U618" s="72"/>
      <c r="V618" s="72"/>
      <c r="W618" s="72"/>
      <c r="X618" s="72"/>
      <c r="Y618" s="72"/>
      <c r="Z618" s="72"/>
    </row>
    <row r="619" ht="21.0" customHeight="1">
      <c r="E619" s="201"/>
      <c r="R619" s="202"/>
      <c r="T619" s="72"/>
      <c r="U619" s="72"/>
      <c r="V619" s="72"/>
      <c r="W619" s="72"/>
      <c r="X619" s="72"/>
      <c r="Y619" s="72"/>
      <c r="Z619" s="72"/>
    </row>
    <row r="620" ht="21.0" customHeight="1">
      <c r="E620" s="201"/>
      <c r="R620" s="202"/>
      <c r="T620" s="72"/>
      <c r="U620" s="72"/>
      <c r="V620" s="72"/>
      <c r="W620" s="72"/>
      <c r="X620" s="72"/>
      <c r="Y620" s="72"/>
      <c r="Z620" s="72"/>
    </row>
    <row r="621" ht="21.0" customHeight="1">
      <c r="E621" s="201"/>
      <c r="R621" s="202"/>
      <c r="T621" s="72"/>
      <c r="U621" s="72"/>
      <c r="V621" s="72"/>
      <c r="W621" s="72"/>
      <c r="X621" s="72"/>
      <c r="Y621" s="72"/>
      <c r="Z621" s="72"/>
    </row>
    <row r="622" ht="21.0" customHeight="1">
      <c r="E622" s="201"/>
      <c r="R622" s="202"/>
      <c r="T622" s="72"/>
      <c r="U622" s="72"/>
      <c r="V622" s="72"/>
      <c r="W622" s="72"/>
      <c r="X622" s="72"/>
      <c r="Y622" s="72"/>
      <c r="Z622" s="72"/>
    </row>
    <row r="623" ht="21.0" customHeight="1">
      <c r="E623" s="201"/>
      <c r="R623" s="202"/>
      <c r="T623" s="72"/>
      <c r="U623" s="72"/>
      <c r="V623" s="72"/>
      <c r="W623" s="72"/>
      <c r="X623" s="72"/>
      <c r="Y623" s="72"/>
      <c r="Z623" s="72"/>
    </row>
    <row r="624" ht="21.0" customHeight="1">
      <c r="E624" s="201"/>
      <c r="R624" s="202"/>
      <c r="T624" s="72"/>
      <c r="U624" s="72"/>
      <c r="V624" s="72"/>
      <c r="W624" s="72"/>
      <c r="X624" s="72"/>
      <c r="Y624" s="72"/>
      <c r="Z624" s="72"/>
    </row>
    <row r="625" ht="21.0" customHeight="1">
      <c r="E625" s="201"/>
      <c r="R625" s="202"/>
      <c r="T625" s="72"/>
      <c r="U625" s="72"/>
      <c r="V625" s="72"/>
      <c r="W625" s="72"/>
      <c r="X625" s="72"/>
      <c r="Y625" s="72"/>
      <c r="Z625" s="72"/>
    </row>
    <row r="626" ht="21.0" customHeight="1">
      <c r="E626" s="201"/>
      <c r="R626" s="202"/>
      <c r="T626" s="72"/>
      <c r="U626" s="72"/>
      <c r="V626" s="72"/>
      <c r="W626" s="72"/>
      <c r="X626" s="72"/>
      <c r="Y626" s="72"/>
      <c r="Z626" s="72"/>
    </row>
    <row r="627" ht="21.0" customHeight="1">
      <c r="E627" s="201"/>
      <c r="R627" s="202"/>
      <c r="T627" s="72"/>
      <c r="U627" s="72"/>
      <c r="V627" s="72"/>
      <c r="W627" s="72"/>
      <c r="X627" s="72"/>
      <c r="Y627" s="72"/>
      <c r="Z627" s="72"/>
    </row>
    <row r="628" ht="21.0" customHeight="1">
      <c r="E628" s="201"/>
      <c r="R628" s="202"/>
      <c r="T628" s="72"/>
      <c r="U628" s="72"/>
      <c r="V628" s="72"/>
      <c r="W628" s="72"/>
      <c r="X628" s="72"/>
      <c r="Y628" s="72"/>
      <c r="Z628" s="72"/>
    </row>
    <row r="629" ht="21.0" customHeight="1">
      <c r="E629" s="201"/>
      <c r="R629" s="202"/>
      <c r="T629" s="72"/>
      <c r="U629" s="72"/>
      <c r="V629" s="72"/>
      <c r="W629" s="72"/>
      <c r="X629" s="72"/>
      <c r="Y629" s="72"/>
      <c r="Z629" s="72"/>
    </row>
    <row r="630" ht="21.0" customHeight="1">
      <c r="E630" s="201"/>
      <c r="R630" s="202"/>
      <c r="T630" s="72"/>
      <c r="U630" s="72"/>
      <c r="V630" s="72"/>
      <c r="W630" s="72"/>
      <c r="X630" s="72"/>
      <c r="Y630" s="72"/>
      <c r="Z630" s="72"/>
    </row>
    <row r="631" ht="21.0" customHeight="1">
      <c r="E631" s="201"/>
      <c r="R631" s="202"/>
      <c r="T631" s="72"/>
      <c r="U631" s="72"/>
      <c r="V631" s="72"/>
      <c r="W631" s="72"/>
      <c r="X631" s="72"/>
      <c r="Y631" s="72"/>
      <c r="Z631" s="72"/>
    </row>
    <row r="632" ht="21.0" customHeight="1">
      <c r="E632" s="201"/>
      <c r="R632" s="202"/>
      <c r="T632" s="72"/>
      <c r="U632" s="72"/>
      <c r="V632" s="72"/>
      <c r="W632" s="72"/>
      <c r="X632" s="72"/>
      <c r="Y632" s="72"/>
      <c r="Z632" s="72"/>
    </row>
    <row r="633" ht="21.0" customHeight="1">
      <c r="E633" s="201"/>
      <c r="R633" s="202"/>
      <c r="T633" s="72"/>
      <c r="U633" s="72"/>
      <c r="V633" s="72"/>
      <c r="W633" s="72"/>
      <c r="X633" s="72"/>
      <c r="Y633" s="72"/>
      <c r="Z633" s="72"/>
    </row>
    <row r="634" ht="21.0" customHeight="1">
      <c r="E634" s="201"/>
      <c r="R634" s="202"/>
      <c r="T634" s="72"/>
      <c r="U634" s="72"/>
      <c r="V634" s="72"/>
      <c r="W634" s="72"/>
      <c r="X634" s="72"/>
      <c r="Y634" s="72"/>
      <c r="Z634" s="72"/>
    </row>
    <row r="635" ht="21.0" customHeight="1">
      <c r="E635" s="201"/>
      <c r="R635" s="202"/>
      <c r="T635" s="72"/>
      <c r="U635" s="72"/>
      <c r="V635" s="72"/>
      <c r="W635" s="72"/>
      <c r="X635" s="72"/>
      <c r="Y635" s="72"/>
      <c r="Z635" s="72"/>
    </row>
    <row r="636" ht="21.0" customHeight="1">
      <c r="E636" s="201"/>
      <c r="R636" s="202"/>
      <c r="T636" s="72"/>
      <c r="U636" s="72"/>
      <c r="V636" s="72"/>
      <c r="W636" s="72"/>
      <c r="X636" s="72"/>
      <c r="Y636" s="72"/>
      <c r="Z636" s="72"/>
    </row>
    <row r="637" ht="21.0" customHeight="1">
      <c r="E637" s="201"/>
      <c r="R637" s="202"/>
      <c r="T637" s="72"/>
      <c r="U637" s="72"/>
      <c r="V637" s="72"/>
      <c r="W637" s="72"/>
      <c r="X637" s="72"/>
      <c r="Y637" s="72"/>
      <c r="Z637" s="72"/>
    </row>
    <row r="638" ht="21.0" customHeight="1">
      <c r="E638" s="201"/>
      <c r="R638" s="202"/>
      <c r="T638" s="72"/>
      <c r="U638" s="72"/>
      <c r="V638" s="72"/>
      <c r="W638" s="72"/>
      <c r="X638" s="72"/>
      <c r="Y638" s="72"/>
      <c r="Z638" s="72"/>
    </row>
    <row r="639" ht="21.0" customHeight="1">
      <c r="E639" s="201"/>
      <c r="R639" s="202"/>
      <c r="T639" s="72"/>
      <c r="U639" s="72"/>
      <c r="V639" s="72"/>
      <c r="W639" s="72"/>
      <c r="X639" s="72"/>
      <c r="Y639" s="72"/>
      <c r="Z639" s="72"/>
    </row>
    <row r="640" ht="21.0" customHeight="1">
      <c r="E640" s="201"/>
      <c r="R640" s="202"/>
      <c r="T640" s="72"/>
      <c r="U640" s="72"/>
      <c r="V640" s="72"/>
      <c r="W640" s="72"/>
      <c r="X640" s="72"/>
      <c r="Y640" s="72"/>
      <c r="Z640" s="72"/>
    </row>
    <row r="641" ht="21.0" customHeight="1">
      <c r="E641" s="201"/>
      <c r="R641" s="202"/>
      <c r="T641" s="72"/>
      <c r="U641" s="72"/>
      <c r="V641" s="72"/>
      <c r="W641" s="72"/>
      <c r="X641" s="72"/>
      <c r="Y641" s="72"/>
      <c r="Z641" s="72"/>
    </row>
    <row r="642" ht="21.0" customHeight="1">
      <c r="E642" s="201"/>
      <c r="R642" s="202"/>
      <c r="T642" s="72"/>
      <c r="U642" s="72"/>
      <c r="V642" s="72"/>
      <c r="W642" s="72"/>
      <c r="X642" s="72"/>
      <c r="Y642" s="72"/>
      <c r="Z642" s="72"/>
    </row>
    <row r="643" ht="21.0" customHeight="1">
      <c r="E643" s="201"/>
      <c r="R643" s="202"/>
      <c r="T643" s="72"/>
      <c r="U643" s="72"/>
      <c r="V643" s="72"/>
      <c r="W643" s="72"/>
      <c r="X643" s="72"/>
      <c r="Y643" s="72"/>
      <c r="Z643" s="72"/>
    </row>
    <row r="644" ht="21.0" customHeight="1">
      <c r="E644" s="201"/>
      <c r="R644" s="202"/>
      <c r="T644" s="72"/>
      <c r="U644" s="72"/>
      <c r="V644" s="72"/>
      <c r="W644" s="72"/>
      <c r="X644" s="72"/>
      <c r="Y644" s="72"/>
      <c r="Z644" s="72"/>
    </row>
    <row r="645" ht="21.0" customHeight="1">
      <c r="E645" s="201"/>
      <c r="R645" s="202"/>
      <c r="T645" s="72"/>
      <c r="U645" s="72"/>
      <c r="V645" s="72"/>
      <c r="W645" s="72"/>
      <c r="X645" s="72"/>
      <c r="Y645" s="72"/>
      <c r="Z645" s="72"/>
    </row>
    <row r="646" ht="21.0" customHeight="1">
      <c r="E646" s="201"/>
      <c r="R646" s="202"/>
      <c r="T646" s="72"/>
      <c r="U646" s="72"/>
      <c r="V646" s="72"/>
      <c r="W646" s="72"/>
      <c r="X646" s="72"/>
      <c r="Y646" s="72"/>
      <c r="Z646" s="72"/>
    </row>
    <row r="647" ht="21.0" customHeight="1">
      <c r="E647" s="201"/>
      <c r="R647" s="202"/>
      <c r="T647" s="72"/>
      <c r="U647" s="72"/>
      <c r="V647" s="72"/>
      <c r="W647" s="72"/>
      <c r="X647" s="72"/>
      <c r="Y647" s="72"/>
      <c r="Z647" s="72"/>
    </row>
    <row r="648" ht="21.0" customHeight="1">
      <c r="E648" s="201"/>
      <c r="R648" s="202"/>
      <c r="T648" s="72"/>
      <c r="U648" s="72"/>
      <c r="V648" s="72"/>
      <c r="W648" s="72"/>
      <c r="X648" s="72"/>
      <c r="Y648" s="72"/>
      <c r="Z648" s="72"/>
    </row>
    <row r="649" ht="21.0" customHeight="1">
      <c r="E649" s="201"/>
      <c r="R649" s="202"/>
      <c r="T649" s="72"/>
      <c r="U649" s="72"/>
      <c r="V649" s="72"/>
      <c r="W649" s="72"/>
      <c r="X649" s="72"/>
      <c r="Y649" s="72"/>
      <c r="Z649" s="72"/>
    </row>
    <row r="650" ht="21.0" customHeight="1">
      <c r="E650" s="201"/>
      <c r="R650" s="202"/>
      <c r="T650" s="72"/>
      <c r="U650" s="72"/>
      <c r="V650" s="72"/>
      <c r="W650" s="72"/>
      <c r="X650" s="72"/>
      <c r="Y650" s="72"/>
      <c r="Z650" s="72"/>
    </row>
    <row r="651" ht="21.0" customHeight="1">
      <c r="E651" s="201"/>
      <c r="R651" s="202"/>
      <c r="T651" s="72"/>
      <c r="U651" s="72"/>
      <c r="V651" s="72"/>
      <c r="W651" s="72"/>
      <c r="X651" s="72"/>
      <c r="Y651" s="72"/>
      <c r="Z651" s="72"/>
    </row>
    <row r="652" ht="21.0" customHeight="1">
      <c r="E652" s="201"/>
      <c r="R652" s="202"/>
      <c r="T652" s="72"/>
      <c r="U652" s="72"/>
      <c r="V652" s="72"/>
      <c r="W652" s="72"/>
      <c r="X652" s="72"/>
      <c r="Y652" s="72"/>
      <c r="Z652" s="72"/>
    </row>
    <row r="653" ht="21.0" customHeight="1">
      <c r="E653" s="201"/>
      <c r="R653" s="202"/>
      <c r="T653" s="72"/>
      <c r="U653" s="72"/>
      <c r="V653" s="72"/>
      <c r="W653" s="72"/>
      <c r="X653" s="72"/>
      <c r="Y653" s="72"/>
      <c r="Z653" s="72"/>
    </row>
    <row r="654" ht="21.0" customHeight="1">
      <c r="E654" s="201"/>
      <c r="R654" s="202"/>
      <c r="T654" s="72"/>
      <c r="U654" s="72"/>
      <c r="V654" s="72"/>
      <c r="W654" s="72"/>
      <c r="X654" s="72"/>
      <c r="Y654" s="72"/>
      <c r="Z654" s="72"/>
    </row>
    <row r="655" ht="21.0" customHeight="1">
      <c r="E655" s="201"/>
      <c r="R655" s="202"/>
      <c r="T655" s="72"/>
      <c r="U655" s="72"/>
      <c r="V655" s="72"/>
      <c r="W655" s="72"/>
      <c r="X655" s="72"/>
      <c r="Y655" s="72"/>
      <c r="Z655" s="72"/>
    </row>
    <row r="656" ht="21.0" customHeight="1">
      <c r="E656" s="201"/>
      <c r="R656" s="202"/>
      <c r="T656" s="72"/>
      <c r="U656" s="72"/>
      <c r="V656" s="72"/>
      <c r="W656" s="72"/>
      <c r="X656" s="72"/>
      <c r="Y656" s="72"/>
      <c r="Z656" s="72"/>
    </row>
    <row r="657" ht="21.0" customHeight="1">
      <c r="E657" s="201"/>
      <c r="R657" s="202"/>
      <c r="T657" s="72"/>
      <c r="U657" s="72"/>
      <c r="V657" s="72"/>
      <c r="W657" s="72"/>
      <c r="X657" s="72"/>
      <c r="Y657" s="72"/>
      <c r="Z657" s="72"/>
    </row>
    <row r="658" ht="21.0" customHeight="1">
      <c r="E658" s="201"/>
      <c r="R658" s="202"/>
      <c r="T658" s="72"/>
      <c r="U658" s="72"/>
      <c r="V658" s="72"/>
      <c r="W658" s="72"/>
      <c r="X658" s="72"/>
      <c r="Y658" s="72"/>
      <c r="Z658" s="72"/>
    </row>
    <row r="659" ht="21.0" customHeight="1">
      <c r="E659" s="201"/>
      <c r="R659" s="202"/>
      <c r="T659" s="72"/>
      <c r="U659" s="72"/>
      <c r="V659" s="72"/>
      <c r="W659" s="72"/>
      <c r="X659" s="72"/>
      <c r="Y659" s="72"/>
      <c r="Z659" s="72"/>
    </row>
    <row r="660" ht="21.0" customHeight="1">
      <c r="E660" s="201"/>
      <c r="R660" s="202"/>
      <c r="T660" s="72"/>
      <c r="U660" s="72"/>
      <c r="V660" s="72"/>
      <c r="W660" s="72"/>
      <c r="X660" s="72"/>
      <c r="Y660" s="72"/>
      <c r="Z660" s="72"/>
    </row>
    <row r="661" ht="21.0" customHeight="1">
      <c r="E661" s="201"/>
      <c r="R661" s="202"/>
      <c r="T661" s="72"/>
      <c r="U661" s="72"/>
      <c r="V661" s="72"/>
      <c r="W661" s="72"/>
      <c r="X661" s="72"/>
      <c r="Y661" s="72"/>
      <c r="Z661" s="72"/>
    </row>
    <row r="662" ht="21.0" customHeight="1">
      <c r="E662" s="201"/>
      <c r="R662" s="202"/>
      <c r="T662" s="72"/>
      <c r="U662" s="72"/>
      <c r="V662" s="72"/>
      <c r="W662" s="72"/>
      <c r="X662" s="72"/>
      <c r="Y662" s="72"/>
      <c r="Z662" s="72"/>
    </row>
    <row r="663" ht="21.0" customHeight="1">
      <c r="E663" s="201"/>
      <c r="R663" s="202"/>
      <c r="T663" s="72"/>
      <c r="U663" s="72"/>
      <c r="V663" s="72"/>
      <c r="W663" s="72"/>
      <c r="X663" s="72"/>
      <c r="Y663" s="72"/>
      <c r="Z663" s="72"/>
    </row>
    <row r="664" ht="21.0" customHeight="1">
      <c r="E664" s="201"/>
      <c r="R664" s="202"/>
      <c r="T664" s="72"/>
      <c r="U664" s="72"/>
      <c r="V664" s="72"/>
      <c r="W664" s="72"/>
      <c r="X664" s="72"/>
      <c r="Y664" s="72"/>
      <c r="Z664" s="72"/>
    </row>
    <row r="665" ht="21.0" customHeight="1">
      <c r="E665" s="201"/>
      <c r="R665" s="202"/>
      <c r="T665" s="72"/>
      <c r="U665" s="72"/>
      <c r="V665" s="72"/>
      <c r="W665" s="72"/>
      <c r="X665" s="72"/>
      <c r="Y665" s="72"/>
      <c r="Z665" s="72"/>
    </row>
    <row r="666" ht="21.0" customHeight="1">
      <c r="E666" s="201"/>
      <c r="R666" s="202"/>
      <c r="T666" s="72"/>
      <c r="U666" s="72"/>
      <c r="V666" s="72"/>
      <c r="W666" s="72"/>
      <c r="X666" s="72"/>
      <c r="Y666" s="72"/>
      <c r="Z666" s="72"/>
    </row>
    <row r="667" ht="21.0" customHeight="1">
      <c r="E667" s="201"/>
      <c r="R667" s="202"/>
      <c r="T667" s="72"/>
      <c r="U667" s="72"/>
      <c r="V667" s="72"/>
      <c r="W667" s="72"/>
      <c r="X667" s="72"/>
      <c r="Y667" s="72"/>
      <c r="Z667" s="72"/>
    </row>
    <row r="668" ht="21.0" customHeight="1">
      <c r="E668" s="201"/>
      <c r="R668" s="202"/>
      <c r="T668" s="72"/>
      <c r="U668" s="72"/>
      <c r="V668" s="72"/>
      <c r="W668" s="72"/>
      <c r="X668" s="72"/>
      <c r="Y668" s="72"/>
      <c r="Z668" s="72"/>
    </row>
    <row r="669" ht="21.0" customHeight="1">
      <c r="E669" s="201"/>
      <c r="R669" s="202"/>
      <c r="T669" s="72"/>
      <c r="U669" s="72"/>
      <c r="V669" s="72"/>
      <c r="W669" s="72"/>
      <c r="X669" s="72"/>
      <c r="Y669" s="72"/>
      <c r="Z669" s="72"/>
    </row>
    <row r="670" ht="21.0" customHeight="1">
      <c r="E670" s="201"/>
      <c r="R670" s="202"/>
      <c r="T670" s="72"/>
      <c r="U670" s="72"/>
      <c r="V670" s="72"/>
      <c r="W670" s="72"/>
      <c r="X670" s="72"/>
      <c r="Y670" s="72"/>
      <c r="Z670" s="72"/>
    </row>
    <row r="671" ht="21.0" customHeight="1">
      <c r="E671" s="201"/>
      <c r="R671" s="202"/>
      <c r="T671" s="72"/>
      <c r="U671" s="72"/>
      <c r="V671" s="72"/>
      <c r="W671" s="72"/>
      <c r="X671" s="72"/>
      <c r="Y671" s="72"/>
      <c r="Z671" s="72"/>
    </row>
    <row r="672" ht="21.0" customHeight="1">
      <c r="E672" s="201"/>
      <c r="R672" s="202"/>
      <c r="T672" s="72"/>
      <c r="U672" s="72"/>
      <c r="V672" s="72"/>
      <c r="W672" s="72"/>
      <c r="X672" s="72"/>
      <c r="Y672" s="72"/>
      <c r="Z672" s="72"/>
    </row>
    <row r="673" ht="21.0" customHeight="1">
      <c r="E673" s="201"/>
      <c r="R673" s="202"/>
      <c r="T673" s="72"/>
      <c r="U673" s="72"/>
      <c r="V673" s="72"/>
      <c r="W673" s="72"/>
      <c r="X673" s="72"/>
      <c r="Y673" s="72"/>
      <c r="Z673" s="72"/>
    </row>
    <row r="674" ht="21.0" customHeight="1">
      <c r="E674" s="201"/>
      <c r="R674" s="202"/>
      <c r="T674" s="72"/>
      <c r="U674" s="72"/>
      <c r="V674" s="72"/>
      <c r="W674" s="72"/>
      <c r="X674" s="72"/>
      <c r="Y674" s="72"/>
      <c r="Z674" s="72"/>
    </row>
    <row r="675" ht="21.0" customHeight="1">
      <c r="E675" s="201"/>
      <c r="R675" s="202"/>
      <c r="T675" s="72"/>
      <c r="U675" s="72"/>
      <c r="V675" s="72"/>
      <c r="W675" s="72"/>
      <c r="X675" s="72"/>
      <c r="Y675" s="72"/>
      <c r="Z675" s="72"/>
    </row>
    <row r="676" ht="21.0" customHeight="1">
      <c r="E676" s="201"/>
      <c r="R676" s="202"/>
      <c r="T676" s="72"/>
      <c r="U676" s="72"/>
      <c r="V676" s="72"/>
      <c r="W676" s="72"/>
      <c r="X676" s="72"/>
      <c r="Y676" s="72"/>
      <c r="Z676" s="72"/>
    </row>
    <row r="677" ht="21.0" customHeight="1">
      <c r="E677" s="201"/>
      <c r="R677" s="202"/>
      <c r="T677" s="72"/>
      <c r="U677" s="72"/>
      <c r="V677" s="72"/>
      <c r="W677" s="72"/>
      <c r="X677" s="72"/>
      <c r="Y677" s="72"/>
      <c r="Z677" s="72"/>
    </row>
    <row r="678" ht="21.0" customHeight="1">
      <c r="E678" s="201"/>
      <c r="R678" s="202"/>
      <c r="T678" s="72"/>
      <c r="U678" s="72"/>
      <c r="V678" s="72"/>
      <c r="W678" s="72"/>
      <c r="X678" s="72"/>
      <c r="Y678" s="72"/>
      <c r="Z678" s="72"/>
    </row>
    <row r="679" ht="21.0" customHeight="1">
      <c r="E679" s="201"/>
      <c r="R679" s="202"/>
      <c r="T679" s="72"/>
      <c r="U679" s="72"/>
      <c r="V679" s="72"/>
      <c r="W679" s="72"/>
      <c r="X679" s="72"/>
      <c r="Y679" s="72"/>
      <c r="Z679" s="72"/>
    </row>
    <row r="680" ht="21.0" customHeight="1">
      <c r="E680" s="201"/>
      <c r="R680" s="202"/>
      <c r="T680" s="72"/>
      <c r="U680" s="72"/>
      <c r="V680" s="72"/>
      <c r="W680" s="72"/>
      <c r="X680" s="72"/>
      <c r="Y680" s="72"/>
      <c r="Z680" s="72"/>
    </row>
    <row r="681" ht="21.0" customHeight="1">
      <c r="E681" s="201"/>
      <c r="R681" s="202"/>
      <c r="T681" s="72"/>
      <c r="U681" s="72"/>
      <c r="V681" s="72"/>
      <c r="W681" s="72"/>
      <c r="X681" s="72"/>
      <c r="Y681" s="72"/>
      <c r="Z681" s="72"/>
    </row>
    <row r="682" ht="21.0" customHeight="1">
      <c r="E682" s="201"/>
      <c r="R682" s="202"/>
      <c r="T682" s="72"/>
      <c r="U682" s="72"/>
      <c r="V682" s="72"/>
      <c r="W682" s="72"/>
      <c r="X682" s="72"/>
      <c r="Y682" s="72"/>
      <c r="Z682" s="72"/>
    </row>
    <row r="683" ht="21.0" customHeight="1">
      <c r="E683" s="201"/>
      <c r="R683" s="202"/>
      <c r="T683" s="72"/>
      <c r="U683" s="72"/>
      <c r="V683" s="72"/>
      <c r="W683" s="72"/>
      <c r="X683" s="72"/>
      <c r="Y683" s="72"/>
      <c r="Z683" s="72"/>
    </row>
    <row r="684" ht="21.0" customHeight="1">
      <c r="E684" s="201"/>
      <c r="R684" s="202"/>
      <c r="T684" s="72"/>
      <c r="U684" s="72"/>
      <c r="V684" s="72"/>
      <c r="W684" s="72"/>
      <c r="X684" s="72"/>
      <c r="Y684" s="72"/>
      <c r="Z684" s="72"/>
    </row>
    <row r="685" ht="21.0" customHeight="1">
      <c r="E685" s="201"/>
      <c r="R685" s="202"/>
      <c r="T685" s="72"/>
      <c r="U685" s="72"/>
      <c r="V685" s="72"/>
      <c r="W685" s="72"/>
      <c r="X685" s="72"/>
      <c r="Y685" s="72"/>
      <c r="Z685" s="72"/>
    </row>
    <row r="686" ht="21.0" customHeight="1">
      <c r="E686" s="201"/>
      <c r="R686" s="202"/>
      <c r="T686" s="72"/>
      <c r="U686" s="72"/>
      <c r="V686" s="72"/>
      <c r="W686" s="72"/>
      <c r="X686" s="72"/>
      <c r="Y686" s="72"/>
      <c r="Z686" s="72"/>
    </row>
    <row r="687" ht="21.0" customHeight="1">
      <c r="E687" s="201"/>
      <c r="R687" s="202"/>
      <c r="T687" s="72"/>
      <c r="U687" s="72"/>
      <c r="V687" s="72"/>
      <c r="W687" s="72"/>
      <c r="X687" s="72"/>
      <c r="Y687" s="72"/>
      <c r="Z687" s="72"/>
    </row>
    <row r="688" ht="21.0" customHeight="1">
      <c r="E688" s="201"/>
      <c r="R688" s="202"/>
      <c r="T688" s="72"/>
      <c r="U688" s="72"/>
      <c r="V688" s="72"/>
      <c r="W688" s="72"/>
      <c r="X688" s="72"/>
      <c r="Y688" s="72"/>
      <c r="Z688" s="72"/>
    </row>
    <row r="689" ht="21.0" customHeight="1">
      <c r="E689" s="201"/>
      <c r="R689" s="202"/>
      <c r="T689" s="72"/>
      <c r="U689" s="72"/>
      <c r="V689" s="72"/>
      <c r="W689" s="72"/>
      <c r="X689" s="72"/>
      <c r="Y689" s="72"/>
      <c r="Z689" s="72"/>
    </row>
    <row r="690" ht="21.0" customHeight="1">
      <c r="E690" s="201"/>
      <c r="R690" s="202"/>
      <c r="T690" s="72"/>
      <c r="U690" s="72"/>
      <c r="V690" s="72"/>
      <c r="W690" s="72"/>
      <c r="X690" s="72"/>
      <c r="Y690" s="72"/>
      <c r="Z690" s="72"/>
    </row>
    <row r="691" ht="21.0" customHeight="1">
      <c r="E691" s="201"/>
      <c r="R691" s="202"/>
      <c r="T691" s="72"/>
      <c r="U691" s="72"/>
      <c r="V691" s="72"/>
      <c r="W691" s="72"/>
      <c r="X691" s="72"/>
      <c r="Y691" s="72"/>
      <c r="Z691" s="72"/>
    </row>
    <row r="692" ht="21.0" customHeight="1">
      <c r="E692" s="201"/>
      <c r="R692" s="202"/>
      <c r="T692" s="72"/>
      <c r="U692" s="72"/>
      <c r="V692" s="72"/>
      <c r="W692" s="72"/>
      <c r="X692" s="72"/>
      <c r="Y692" s="72"/>
      <c r="Z692" s="72"/>
    </row>
    <row r="693" ht="21.0" customHeight="1">
      <c r="E693" s="201"/>
      <c r="R693" s="202"/>
      <c r="T693" s="72"/>
      <c r="U693" s="72"/>
      <c r="V693" s="72"/>
      <c r="W693" s="72"/>
      <c r="X693" s="72"/>
      <c r="Y693" s="72"/>
      <c r="Z693" s="72"/>
    </row>
    <row r="694" ht="21.0" customHeight="1">
      <c r="E694" s="201"/>
      <c r="R694" s="202"/>
      <c r="T694" s="72"/>
      <c r="U694" s="72"/>
      <c r="V694" s="72"/>
      <c r="W694" s="72"/>
      <c r="X694" s="72"/>
      <c r="Y694" s="72"/>
      <c r="Z694" s="72"/>
    </row>
    <row r="695" ht="21.0" customHeight="1">
      <c r="E695" s="201"/>
      <c r="R695" s="202"/>
      <c r="T695" s="72"/>
      <c r="U695" s="72"/>
      <c r="V695" s="72"/>
      <c r="W695" s="72"/>
      <c r="X695" s="72"/>
      <c r="Y695" s="72"/>
      <c r="Z695" s="72"/>
    </row>
    <row r="696" ht="21.0" customHeight="1">
      <c r="E696" s="201"/>
      <c r="R696" s="202"/>
      <c r="T696" s="72"/>
      <c r="U696" s="72"/>
      <c r="V696" s="72"/>
      <c r="W696" s="72"/>
      <c r="X696" s="72"/>
      <c r="Y696" s="72"/>
      <c r="Z696" s="72"/>
    </row>
    <row r="697" ht="21.0" customHeight="1">
      <c r="E697" s="201"/>
      <c r="R697" s="202"/>
      <c r="T697" s="72"/>
      <c r="U697" s="72"/>
      <c r="V697" s="72"/>
      <c r="W697" s="72"/>
      <c r="X697" s="72"/>
      <c r="Y697" s="72"/>
      <c r="Z697" s="72"/>
    </row>
    <row r="698" ht="21.0" customHeight="1">
      <c r="E698" s="201"/>
      <c r="R698" s="202"/>
      <c r="T698" s="72"/>
      <c r="U698" s="72"/>
      <c r="V698" s="72"/>
      <c r="W698" s="72"/>
      <c r="X698" s="72"/>
      <c r="Y698" s="72"/>
      <c r="Z698" s="72"/>
    </row>
    <row r="699" ht="21.0" customHeight="1">
      <c r="E699" s="201"/>
      <c r="R699" s="202"/>
      <c r="T699" s="72"/>
      <c r="U699" s="72"/>
      <c r="V699" s="72"/>
      <c r="W699" s="72"/>
      <c r="X699" s="72"/>
      <c r="Y699" s="72"/>
      <c r="Z699" s="72"/>
    </row>
    <row r="700" ht="21.0" customHeight="1">
      <c r="E700" s="201"/>
      <c r="R700" s="202"/>
      <c r="T700" s="72"/>
      <c r="U700" s="72"/>
      <c r="V700" s="72"/>
      <c r="W700" s="72"/>
      <c r="X700" s="72"/>
      <c r="Y700" s="72"/>
      <c r="Z700" s="72"/>
    </row>
    <row r="701" ht="21.0" customHeight="1">
      <c r="E701" s="201"/>
      <c r="R701" s="202"/>
      <c r="T701" s="72"/>
      <c r="U701" s="72"/>
      <c r="V701" s="72"/>
      <c r="W701" s="72"/>
      <c r="X701" s="72"/>
      <c r="Y701" s="72"/>
      <c r="Z701" s="72"/>
    </row>
    <row r="702" ht="21.0" customHeight="1">
      <c r="E702" s="201"/>
      <c r="R702" s="202"/>
      <c r="T702" s="72"/>
      <c r="U702" s="72"/>
      <c r="V702" s="72"/>
      <c r="W702" s="72"/>
      <c r="X702" s="72"/>
      <c r="Y702" s="72"/>
      <c r="Z702" s="72"/>
    </row>
    <row r="703" ht="21.0" customHeight="1">
      <c r="E703" s="201"/>
      <c r="R703" s="202"/>
      <c r="T703" s="72"/>
      <c r="U703" s="72"/>
      <c r="V703" s="72"/>
      <c r="W703" s="72"/>
      <c r="X703" s="72"/>
      <c r="Y703" s="72"/>
      <c r="Z703" s="72"/>
    </row>
    <row r="704" ht="21.0" customHeight="1">
      <c r="E704" s="201"/>
      <c r="R704" s="202"/>
      <c r="T704" s="72"/>
      <c r="U704" s="72"/>
      <c r="V704" s="72"/>
      <c r="W704" s="72"/>
      <c r="X704" s="72"/>
      <c r="Y704" s="72"/>
      <c r="Z704" s="72"/>
    </row>
    <row r="705" ht="21.0" customHeight="1">
      <c r="E705" s="201"/>
      <c r="R705" s="202"/>
      <c r="T705" s="72"/>
      <c r="U705" s="72"/>
      <c r="V705" s="72"/>
      <c r="W705" s="72"/>
      <c r="X705" s="72"/>
      <c r="Y705" s="72"/>
      <c r="Z705" s="72"/>
    </row>
    <row r="706" ht="21.0" customHeight="1">
      <c r="E706" s="201"/>
      <c r="R706" s="202"/>
      <c r="T706" s="72"/>
      <c r="U706" s="72"/>
      <c r="V706" s="72"/>
      <c r="W706" s="72"/>
      <c r="X706" s="72"/>
      <c r="Y706" s="72"/>
      <c r="Z706" s="72"/>
    </row>
    <row r="707" ht="21.0" customHeight="1">
      <c r="E707" s="201"/>
      <c r="R707" s="202"/>
      <c r="T707" s="72"/>
      <c r="U707" s="72"/>
      <c r="V707" s="72"/>
      <c r="W707" s="72"/>
      <c r="X707" s="72"/>
      <c r="Y707" s="72"/>
      <c r="Z707" s="72"/>
    </row>
    <row r="708" ht="21.0" customHeight="1">
      <c r="E708" s="201"/>
      <c r="R708" s="202"/>
      <c r="T708" s="72"/>
      <c r="U708" s="72"/>
      <c r="V708" s="72"/>
      <c r="W708" s="72"/>
      <c r="X708" s="72"/>
      <c r="Y708" s="72"/>
      <c r="Z708" s="72"/>
    </row>
    <row r="709" ht="21.0" customHeight="1">
      <c r="E709" s="201"/>
      <c r="R709" s="202"/>
      <c r="T709" s="72"/>
      <c r="U709" s="72"/>
      <c r="V709" s="72"/>
      <c r="W709" s="72"/>
      <c r="X709" s="72"/>
      <c r="Y709" s="72"/>
      <c r="Z709" s="72"/>
    </row>
    <row r="710" ht="21.0" customHeight="1">
      <c r="E710" s="201"/>
      <c r="R710" s="202"/>
      <c r="T710" s="72"/>
      <c r="U710" s="72"/>
      <c r="V710" s="72"/>
      <c r="W710" s="72"/>
      <c r="X710" s="72"/>
      <c r="Y710" s="72"/>
      <c r="Z710" s="72"/>
    </row>
    <row r="711" ht="21.0" customHeight="1">
      <c r="E711" s="201"/>
      <c r="R711" s="202"/>
      <c r="T711" s="72"/>
      <c r="U711" s="72"/>
      <c r="V711" s="72"/>
      <c r="W711" s="72"/>
      <c r="X711" s="72"/>
      <c r="Y711" s="72"/>
      <c r="Z711" s="72"/>
    </row>
    <row r="712" ht="21.0" customHeight="1">
      <c r="E712" s="201"/>
      <c r="R712" s="202"/>
      <c r="T712" s="72"/>
      <c r="U712" s="72"/>
      <c r="V712" s="72"/>
      <c r="W712" s="72"/>
      <c r="X712" s="72"/>
      <c r="Y712" s="72"/>
      <c r="Z712" s="72"/>
    </row>
    <row r="713" ht="21.0" customHeight="1">
      <c r="E713" s="201"/>
      <c r="R713" s="202"/>
      <c r="T713" s="72"/>
      <c r="U713" s="72"/>
      <c r="V713" s="72"/>
      <c r="W713" s="72"/>
      <c r="X713" s="72"/>
      <c r="Y713" s="72"/>
      <c r="Z713" s="72"/>
    </row>
    <row r="714" ht="21.0" customHeight="1">
      <c r="E714" s="201"/>
      <c r="R714" s="202"/>
      <c r="T714" s="72"/>
      <c r="U714" s="72"/>
      <c r="V714" s="72"/>
      <c r="W714" s="72"/>
      <c r="X714" s="72"/>
      <c r="Y714" s="72"/>
      <c r="Z714" s="72"/>
    </row>
    <row r="715" ht="21.0" customHeight="1">
      <c r="E715" s="201"/>
      <c r="R715" s="202"/>
      <c r="T715" s="72"/>
      <c r="U715" s="72"/>
      <c r="V715" s="72"/>
      <c r="W715" s="72"/>
      <c r="X715" s="72"/>
      <c r="Y715" s="72"/>
      <c r="Z715" s="72"/>
    </row>
    <row r="716" ht="21.0" customHeight="1">
      <c r="E716" s="201"/>
      <c r="R716" s="202"/>
      <c r="T716" s="72"/>
      <c r="U716" s="72"/>
      <c r="V716" s="72"/>
      <c r="W716" s="72"/>
      <c r="X716" s="72"/>
      <c r="Y716" s="72"/>
      <c r="Z716" s="72"/>
    </row>
    <row r="717" ht="21.0" customHeight="1">
      <c r="E717" s="201"/>
      <c r="R717" s="202"/>
      <c r="T717" s="72"/>
      <c r="U717" s="72"/>
      <c r="V717" s="72"/>
      <c r="W717" s="72"/>
      <c r="X717" s="72"/>
      <c r="Y717" s="72"/>
      <c r="Z717" s="72"/>
    </row>
    <row r="718" ht="21.0" customHeight="1">
      <c r="E718" s="201"/>
      <c r="R718" s="202"/>
      <c r="T718" s="72"/>
      <c r="U718" s="72"/>
      <c r="V718" s="72"/>
      <c r="W718" s="72"/>
      <c r="X718" s="72"/>
      <c r="Y718" s="72"/>
      <c r="Z718" s="72"/>
    </row>
    <row r="719" ht="21.0" customHeight="1">
      <c r="E719" s="201"/>
      <c r="R719" s="202"/>
      <c r="T719" s="72"/>
      <c r="U719" s="72"/>
      <c r="V719" s="72"/>
      <c r="W719" s="72"/>
      <c r="X719" s="72"/>
      <c r="Y719" s="72"/>
      <c r="Z719" s="72"/>
    </row>
    <row r="720" ht="21.0" customHeight="1">
      <c r="E720" s="201"/>
      <c r="R720" s="202"/>
      <c r="T720" s="72"/>
      <c r="U720" s="72"/>
      <c r="V720" s="72"/>
      <c r="W720" s="72"/>
      <c r="X720" s="72"/>
      <c r="Y720" s="72"/>
      <c r="Z720" s="72"/>
    </row>
    <row r="721" ht="21.0" customHeight="1">
      <c r="E721" s="201"/>
      <c r="R721" s="202"/>
      <c r="T721" s="72"/>
      <c r="U721" s="72"/>
      <c r="V721" s="72"/>
      <c r="W721" s="72"/>
      <c r="X721" s="72"/>
      <c r="Y721" s="72"/>
      <c r="Z721" s="72"/>
    </row>
    <row r="722" ht="21.0" customHeight="1">
      <c r="E722" s="201"/>
      <c r="R722" s="202"/>
      <c r="T722" s="72"/>
      <c r="U722" s="72"/>
      <c r="V722" s="72"/>
      <c r="W722" s="72"/>
      <c r="X722" s="72"/>
      <c r="Y722" s="72"/>
      <c r="Z722" s="72"/>
    </row>
    <row r="723" ht="21.0" customHeight="1">
      <c r="E723" s="201"/>
      <c r="R723" s="202"/>
      <c r="T723" s="72"/>
      <c r="U723" s="72"/>
      <c r="V723" s="72"/>
      <c r="W723" s="72"/>
      <c r="X723" s="72"/>
      <c r="Y723" s="72"/>
      <c r="Z723" s="72"/>
    </row>
    <row r="724" ht="21.0" customHeight="1">
      <c r="E724" s="201"/>
      <c r="R724" s="202"/>
      <c r="T724" s="72"/>
      <c r="U724" s="72"/>
      <c r="V724" s="72"/>
      <c r="W724" s="72"/>
      <c r="X724" s="72"/>
      <c r="Y724" s="72"/>
      <c r="Z724" s="72"/>
    </row>
    <row r="725" ht="21.0" customHeight="1">
      <c r="E725" s="201"/>
      <c r="R725" s="202"/>
      <c r="T725" s="72"/>
      <c r="U725" s="72"/>
      <c r="V725" s="72"/>
      <c r="W725" s="72"/>
      <c r="X725" s="72"/>
      <c r="Y725" s="72"/>
      <c r="Z725" s="72"/>
    </row>
    <row r="726" ht="21.0" customHeight="1">
      <c r="E726" s="201"/>
      <c r="R726" s="202"/>
      <c r="T726" s="72"/>
      <c r="U726" s="72"/>
      <c r="V726" s="72"/>
      <c r="W726" s="72"/>
      <c r="X726" s="72"/>
      <c r="Y726" s="72"/>
      <c r="Z726" s="72"/>
    </row>
    <row r="727" ht="21.0" customHeight="1">
      <c r="E727" s="201"/>
      <c r="R727" s="202"/>
      <c r="T727" s="72"/>
      <c r="U727" s="72"/>
      <c r="V727" s="72"/>
      <c r="W727" s="72"/>
      <c r="X727" s="72"/>
      <c r="Y727" s="72"/>
      <c r="Z727" s="72"/>
    </row>
    <row r="728" ht="21.0" customHeight="1">
      <c r="E728" s="201"/>
      <c r="R728" s="202"/>
      <c r="T728" s="72"/>
      <c r="U728" s="72"/>
      <c r="V728" s="72"/>
      <c r="W728" s="72"/>
      <c r="X728" s="72"/>
      <c r="Y728" s="72"/>
      <c r="Z728" s="72"/>
    </row>
    <row r="729" ht="21.0" customHeight="1">
      <c r="E729" s="201"/>
      <c r="R729" s="202"/>
      <c r="T729" s="72"/>
      <c r="U729" s="72"/>
      <c r="V729" s="72"/>
      <c r="W729" s="72"/>
      <c r="X729" s="72"/>
      <c r="Y729" s="72"/>
      <c r="Z729" s="72"/>
    </row>
    <row r="730" ht="21.0" customHeight="1">
      <c r="E730" s="201"/>
      <c r="R730" s="202"/>
      <c r="T730" s="72"/>
      <c r="U730" s="72"/>
      <c r="V730" s="72"/>
      <c r="W730" s="72"/>
      <c r="X730" s="72"/>
      <c r="Y730" s="72"/>
      <c r="Z730" s="72"/>
    </row>
    <row r="731" ht="21.0" customHeight="1">
      <c r="E731" s="201"/>
      <c r="R731" s="202"/>
      <c r="T731" s="72"/>
      <c r="U731" s="72"/>
      <c r="V731" s="72"/>
      <c r="W731" s="72"/>
      <c r="X731" s="72"/>
      <c r="Y731" s="72"/>
      <c r="Z731" s="72"/>
    </row>
    <row r="732" ht="21.0" customHeight="1">
      <c r="E732" s="201"/>
      <c r="R732" s="202"/>
      <c r="T732" s="72"/>
      <c r="U732" s="72"/>
      <c r="V732" s="72"/>
      <c r="W732" s="72"/>
      <c r="X732" s="72"/>
      <c r="Y732" s="72"/>
      <c r="Z732" s="72"/>
    </row>
    <row r="733" ht="21.0" customHeight="1">
      <c r="E733" s="201"/>
      <c r="R733" s="202"/>
      <c r="T733" s="72"/>
      <c r="U733" s="72"/>
      <c r="V733" s="72"/>
      <c r="W733" s="72"/>
      <c r="X733" s="72"/>
      <c r="Y733" s="72"/>
      <c r="Z733" s="72"/>
    </row>
    <row r="734" ht="21.0" customHeight="1">
      <c r="E734" s="201"/>
      <c r="R734" s="202"/>
      <c r="T734" s="72"/>
      <c r="U734" s="72"/>
      <c r="V734" s="72"/>
      <c r="W734" s="72"/>
      <c r="X734" s="72"/>
      <c r="Y734" s="72"/>
      <c r="Z734" s="72"/>
    </row>
    <row r="735" ht="21.0" customHeight="1">
      <c r="E735" s="201"/>
      <c r="R735" s="202"/>
      <c r="T735" s="72"/>
      <c r="U735" s="72"/>
      <c r="V735" s="72"/>
      <c r="W735" s="72"/>
      <c r="X735" s="72"/>
      <c r="Y735" s="72"/>
      <c r="Z735" s="72"/>
    </row>
    <row r="736" ht="21.0" customHeight="1">
      <c r="E736" s="201"/>
      <c r="R736" s="202"/>
      <c r="T736" s="72"/>
      <c r="U736" s="72"/>
      <c r="V736" s="72"/>
      <c r="W736" s="72"/>
      <c r="X736" s="72"/>
      <c r="Y736" s="72"/>
      <c r="Z736" s="72"/>
    </row>
    <row r="737" ht="21.0" customHeight="1">
      <c r="E737" s="201"/>
      <c r="R737" s="202"/>
      <c r="T737" s="72"/>
      <c r="U737" s="72"/>
      <c r="V737" s="72"/>
      <c r="W737" s="72"/>
      <c r="X737" s="72"/>
      <c r="Y737" s="72"/>
      <c r="Z737" s="72"/>
    </row>
    <row r="738" ht="21.0" customHeight="1">
      <c r="E738" s="201"/>
      <c r="R738" s="202"/>
      <c r="T738" s="72"/>
      <c r="U738" s="72"/>
      <c r="V738" s="72"/>
      <c r="W738" s="72"/>
      <c r="X738" s="72"/>
      <c r="Y738" s="72"/>
      <c r="Z738" s="72"/>
    </row>
    <row r="739" ht="21.0" customHeight="1">
      <c r="E739" s="201"/>
      <c r="R739" s="202"/>
      <c r="T739" s="72"/>
      <c r="U739" s="72"/>
      <c r="V739" s="72"/>
      <c r="W739" s="72"/>
      <c r="X739" s="72"/>
      <c r="Y739" s="72"/>
      <c r="Z739" s="72"/>
    </row>
    <row r="740" ht="21.0" customHeight="1">
      <c r="E740" s="201"/>
      <c r="R740" s="202"/>
      <c r="T740" s="72"/>
      <c r="U740" s="72"/>
      <c r="V740" s="72"/>
      <c r="W740" s="72"/>
      <c r="X740" s="72"/>
      <c r="Y740" s="72"/>
      <c r="Z740" s="72"/>
    </row>
    <row r="741" ht="21.0" customHeight="1">
      <c r="E741" s="201"/>
      <c r="R741" s="202"/>
      <c r="T741" s="72"/>
      <c r="U741" s="72"/>
      <c r="V741" s="72"/>
      <c r="W741" s="72"/>
      <c r="X741" s="72"/>
      <c r="Y741" s="72"/>
      <c r="Z741" s="72"/>
    </row>
    <row r="742" ht="21.0" customHeight="1">
      <c r="E742" s="201"/>
      <c r="R742" s="202"/>
      <c r="T742" s="72"/>
      <c r="U742" s="72"/>
      <c r="V742" s="72"/>
      <c r="W742" s="72"/>
      <c r="X742" s="72"/>
      <c r="Y742" s="72"/>
      <c r="Z742" s="72"/>
    </row>
    <row r="743" ht="21.0" customHeight="1">
      <c r="E743" s="201"/>
      <c r="R743" s="202"/>
      <c r="T743" s="72"/>
      <c r="U743" s="72"/>
      <c r="V743" s="72"/>
      <c r="W743" s="72"/>
      <c r="X743" s="72"/>
      <c r="Y743" s="72"/>
      <c r="Z743" s="72"/>
    </row>
    <row r="744" ht="21.0" customHeight="1">
      <c r="E744" s="201"/>
      <c r="R744" s="202"/>
      <c r="T744" s="72"/>
      <c r="U744" s="72"/>
      <c r="V744" s="72"/>
      <c r="W744" s="72"/>
      <c r="X744" s="72"/>
      <c r="Y744" s="72"/>
      <c r="Z744" s="72"/>
    </row>
    <row r="745" ht="21.0" customHeight="1">
      <c r="E745" s="201"/>
      <c r="R745" s="202"/>
      <c r="T745" s="72"/>
      <c r="U745" s="72"/>
      <c r="V745" s="72"/>
      <c r="W745" s="72"/>
      <c r="X745" s="72"/>
      <c r="Y745" s="72"/>
      <c r="Z745" s="72"/>
    </row>
    <row r="746" ht="21.0" customHeight="1">
      <c r="E746" s="201"/>
      <c r="R746" s="202"/>
      <c r="T746" s="72"/>
      <c r="U746" s="72"/>
      <c r="V746" s="72"/>
      <c r="W746" s="72"/>
      <c r="X746" s="72"/>
      <c r="Y746" s="72"/>
      <c r="Z746" s="72"/>
    </row>
    <row r="747" ht="21.0" customHeight="1">
      <c r="E747" s="201"/>
      <c r="R747" s="202"/>
      <c r="T747" s="72"/>
      <c r="U747" s="72"/>
      <c r="V747" s="72"/>
      <c r="W747" s="72"/>
      <c r="X747" s="72"/>
      <c r="Y747" s="72"/>
      <c r="Z747" s="72"/>
    </row>
    <row r="748" ht="21.0" customHeight="1">
      <c r="E748" s="201"/>
      <c r="R748" s="202"/>
      <c r="T748" s="72"/>
      <c r="U748" s="72"/>
      <c r="V748" s="72"/>
      <c r="W748" s="72"/>
      <c r="X748" s="72"/>
      <c r="Y748" s="72"/>
      <c r="Z748" s="72"/>
    </row>
    <row r="749" ht="21.0" customHeight="1">
      <c r="E749" s="201"/>
      <c r="R749" s="202"/>
      <c r="T749" s="72"/>
      <c r="U749" s="72"/>
      <c r="V749" s="72"/>
      <c r="W749" s="72"/>
      <c r="X749" s="72"/>
      <c r="Y749" s="72"/>
      <c r="Z749" s="72"/>
    </row>
    <row r="750" ht="21.0" customHeight="1">
      <c r="E750" s="201"/>
      <c r="R750" s="202"/>
      <c r="T750" s="72"/>
      <c r="U750" s="72"/>
      <c r="V750" s="72"/>
      <c r="W750" s="72"/>
      <c r="X750" s="72"/>
      <c r="Y750" s="72"/>
      <c r="Z750" s="72"/>
    </row>
    <row r="751" ht="21.0" customHeight="1">
      <c r="E751" s="201"/>
      <c r="R751" s="202"/>
      <c r="T751" s="72"/>
      <c r="U751" s="72"/>
      <c r="V751" s="72"/>
      <c r="W751" s="72"/>
      <c r="X751" s="72"/>
      <c r="Y751" s="72"/>
      <c r="Z751" s="72"/>
    </row>
    <row r="752" ht="21.0" customHeight="1">
      <c r="E752" s="201"/>
      <c r="R752" s="202"/>
      <c r="T752" s="72"/>
      <c r="U752" s="72"/>
      <c r="V752" s="72"/>
      <c r="W752" s="72"/>
      <c r="X752" s="72"/>
      <c r="Y752" s="72"/>
      <c r="Z752" s="72"/>
    </row>
    <row r="753" ht="21.0" customHeight="1">
      <c r="E753" s="201"/>
      <c r="R753" s="202"/>
      <c r="T753" s="72"/>
      <c r="U753" s="72"/>
      <c r="V753" s="72"/>
      <c r="W753" s="72"/>
      <c r="X753" s="72"/>
      <c r="Y753" s="72"/>
      <c r="Z753" s="72"/>
    </row>
    <row r="754" ht="21.0" customHeight="1">
      <c r="E754" s="201"/>
      <c r="R754" s="202"/>
      <c r="T754" s="72"/>
      <c r="U754" s="72"/>
      <c r="V754" s="72"/>
      <c r="W754" s="72"/>
      <c r="X754" s="72"/>
      <c r="Y754" s="72"/>
      <c r="Z754" s="72"/>
    </row>
    <row r="755" ht="21.0" customHeight="1">
      <c r="E755" s="201"/>
      <c r="R755" s="202"/>
      <c r="T755" s="72"/>
      <c r="U755" s="72"/>
      <c r="V755" s="72"/>
      <c r="W755" s="72"/>
      <c r="X755" s="72"/>
      <c r="Y755" s="72"/>
      <c r="Z755" s="72"/>
    </row>
    <row r="756" ht="21.0" customHeight="1">
      <c r="E756" s="201"/>
      <c r="R756" s="202"/>
      <c r="T756" s="72"/>
      <c r="U756" s="72"/>
      <c r="V756" s="72"/>
      <c r="W756" s="72"/>
      <c r="X756" s="72"/>
      <c r="Y756" s="72"/>
      <c r="Z756" s="72"/>
    </row>
    <row r="757" ht="21.0" customHeight="1">
      <c r="E757" s="201"/>
      <c r="R757" s="202"/>
      <c r="T757" s="72"/>
      <c r="U757" s="72"/>
      <c r="V757" s="72"/>
      <c r="W757" s="72"/>
      <c r="X757" s="72"/>
      <c r="Y757" s="72"/>
      <c r="Z757" s="72"/>
    </row>
    <row r="758" ht="21.0" customHeight="1">
      <c r="E758" s="201"/>
      <c r="R758" s="202"/>
      <c r="T758" s="72"/>
      <c r="U758" s="72"/>
      <c r="V758" s="72"/>
      <c r="W758" s="72"/>
      <c r="X758" s="72"/>
      <c r="Y758" s="72"/>
      <c r="Z758" s="72"/>
    </row>
    <row r="759" ht="21.0" customHeight="1">
      <c r="E759" s="201"/>
      <c r="R759" s="202"/>
      <c r="T759" s="72"/>
      <c r="U759" s="72"/>
      <c r="V759" s="72"/>
      <c r="W759" s="72"/>
      <c r="X759" s="72"/>
      <c r="Y759" s="72"/>
      <c r="Z759" s="72"/>
    </row>
    <row r="760" ht="21.0" customHeight="1">
      <c r="E760" s="201"/>
      <c r="R760" s="202"/>
      <c r="T760" s="72"/>
      <c r="U760" s="72"/>
      <c r="V760" s="72"/>
      <c r="W760" s="72"/>
      <c r="X760" s="72"/>
      <c r="Y760" s="72"/>
      <c r="Z760" s="72"/>
    </row>
    <row r="761" ht="21.0" customHeight="1">
      <c r="E761" s="201"/>
      <c r="R761" s="202"/>
      <c r="T761" s="72"/>
      <c r="U761" s="72"/>
      <c r="V761" s="72"/>
      <c r="W761" s="72"/>
      <c r="X761" s="72"/>
      <c r="Y761" s="72"/>
      <c r="Z761" s="72"/>
    </row>
    <row r="762" ht="21.0" customHeight="1">
      <c r="E762" s="201"/>
      <c r="R762" s="202"/>
      <c r="T762" s="72"/>
      <c r="U762" s="72"/>
      <c r="V762" s="72"/>
      <c r="W762" s="72"/>
      <c r="X762" s="72"/>
      <c r="Y762" s="72"/>
      <c r="Z762" s="72"/>
    </row>
    <row r="763" ht="21.0" customHeight="1">
      <c r="E763" s="201"/>
      <c r="R763" s="202"/>
      <c r="T763" s="72"/>
      <c r="U763" s="72"/>
      <c r="V763" s="72"/>
      <c r="W763" s="72"/>
      <c r="X763" s="72"/>
      <c r="Y763" s="72"/>
      <c r="Z763" s="72"/>
    </row>
    <row r="764" ht="21.0" customHeight="1">
      <c r="E764" s="201"/>
      <c r="R764" s="202"/>
      <c r="T764" s="72"/>
      <c r="U764" s="72"/>
      <c r="V764" s="72"/>
      <c r="W764" s="72"/>
      <c r="X764" s="72"/>
      <c r="Y764" s="72"/>
      <c r="Z764" s="72"/>
    </row>
    <row r="765" ht="21.0" customHeight="1">
      <c r="E765" s="201"/>
      <c r="R765" s="202"/>
      <c r="T765" s="72"/>
      <c r="U765" s="72"/>
      <c r="V765" s="72"/>
      <c r="W765" s="72"/>
      <c r="X765" s="72"/>
      <c r="Y765" s="72"/>
      <c r="Z765" s="72"/>
    </row>
    <row r="766" ht="21.0" customHeight="1">
      <c r="E766" s="201"/>
      <c r="R766" s="202"/>
      <c r="T766" s="72"/>
      <c r="U766" s="72"/>
      <c r="V766" s="72"/>
      <c r="W766" s="72"/>
      <c r="X766" s="72"/>
      <c r="Y766" s="72"/>
      <c r="Z766" s="72"/>
    </row>
    <row r="767" ht="21.0" customHeight="1">
      <c r="E767" s="201"/>
      <c r="R767" s="202"/>
      <c r="T767" s="72"/>
      <c r="U767" s="72"/>
      <c r="V767" s="72"/>
      <c r="W767" s="72"/>
      <c r="X767" s="72"/>
      <c r="Y767" s="72"/>
      <c r="Z767" s="72"/>
    </row>
    <row r="768" ht="21.0" customHeight="1">
      <c r="E768" s="201"/>
      <c r="R768" s="202"/>
      <c r="T768" s="72"/>
      <c r="U768" s="72"/>
      <c r="V768" s="72"/>
      <c r="W768" s="72"/>
      <c r="X768" s="72"/>
      <c r="Y768" s="72"/>
      <c r="Z768" s="72"/>
    </row>
    <row r="769" ht="21.0" customHeight="1">
      <c r="E769" s="201"/>
      <c r="R769" s="202"/>
      <c r="T769" s="72"/>
      <c r="U769" s="72"/>
      <c r="V769" s="72"/>
      <c r="W769" s="72"/>
      <c r="X769" s="72"/>
      <c r="Y769" s="72"/>
      <c r="Z769" s="72"/>
    </row>
    <row r="770" ht="21.0" customHeight="1">
      <c r="E770" s="201"/>
      <c r="R770" s="202"/>
      <c r="T770" s="72"/>
      <c r="U770" s="72"/>
      <c r="V770" s="72"/>
      <c r="W770" s="72"/>
      <c r="X770" s="72"/>
      <c r="Y770" s="72"/>
      <c r="Z770" s="72"/>
    </row>
    <row r="771" ht="21.0" customHeight="1">
      <c r="E771" s="201"/>
      <c r="R771" s="202"/>
      <c r="T771" s="72"/>
      <c r="U771" s="72"/>
      <c r="V771" s="72"/>
      <c r="W771" s="72"/>
      <c r="X771" s="72"/>
      <c r="Y771" s="72"/>
      <c r="Z771" s="72"/>
    </row>
    <row r="772" ht="21.0" customHeight="1">
      <c r="E772" s="201"/>
      <c r="R772" s="202"/>
      <c r="T772" s="72"/>
      <c r="U772" s="72"/>
      <c r="V772" s="72"/>
      <c r="W772" s="72"/>
      <c r="X772" s="72"/>
      <c r="Y772" s="72"/>
      <c r="Z772" s="72"/>
    </row>
    <row r="773" ht="21.0" customHeight="1">
      <c r="E773" s="201"/>
      <c r="R773" s="202"/>
      <c r="T773" s="72"/>
      <c r="U773" s="72"/>
      <c r="V773" s="72"/>
      <c r="W773" s="72"/>
      <c r="X773" s="72"/>
      <c r="Y773" s="72"/>
      <c r="Z773" s="72"/>
    </row>
    <row r="774" ht="21.0" customHeight="1">
      <c r="E774" s="201"/>
      <c r="R774" s="202"/>
      <c r="T774" s="72"/>
      <c r="U774" s="72"/>
      <c r="V774" s="72"/>
      <c r="W774" s="72"/>
      <c r="X774" s="72"/>
      <c r="Y774" s="72"/>
      <c r="Z774" s="72"/>
    </row>
    <row r="775" ht="21.0" customHeight="1">
      <c r="E775" s="201"/>
      <c r="R775" s="202"/>
      <c r="T775" s="72"/>
      <c r="U775" s="72"/>
      <c r="V775" s="72"/>
      <c r="W775" s="72"/>
      <c r="X775" s="72"/>
      <c r="Y775" s="72"/>
      <c r="Z775" s="72"/>
    </row>
    <row r="776" ht="21.0" customHeight="1">
      <c r="E776" s="201"/>
      <c r="R776" s="202"/>
      <c r="T776" s="72"/>
      <c r="U776" s="72"/>
      <c r="V776" s="72"/>
      <c r="W776" s="72"/>
      <c r="X776" s="72"/>
      <c r="Y776" s="72"/>
      <c r="Z776" s="72"/>
    </row>
    <row r="777" ht="21.0" customHeight="1">
      <c r="E777" s="201"/>
      <c r="R777" s="202"/>
      <c r="T777" s="72"/>
      <c r="U777" s="72"/>
      <c r="V777" s="72"/>
      <c r="W777" s="72"/>
      <c r="X777" s="72"/>
      <c r="Y777" s="72"/>
      <c r="Z777" s="72"/>
    </row>
    <row r="778" ht="21.0" customHeight="1">
      <c r="E778" s="201"/>
      <c r="R778" s="202"/>
      <c r="T778" s="72"/>
      <c r="U778" s="72"/>
      <c r="V778" s="72"/>
      <c r="W778" s="72"/>
      <c r="X778" s="72"/>
      <c r="Y778" s="72"/>
      <c r="Z778" s="72"/>
    </row>
    <row r="779" ht="21.0" customHeight="1">
      <c r="E779" s="201"/>
      <c r="R779" s="202"/>
      <c r="T779" s="72"/>
      <c r="U779" s="72"/>
      <c r="V779" s="72"/>
      <c r="W779" s="72"/>
      <c r="X779" s="72"/>
      <c r="Y779" s="72"/>
      <c r="Z779" s="72"/>
    </row>
    <row r="780" ht="21.0" customHeight="1">
      <c r="E780" s="201"/>
      <c r="R780" s="202"/>
      <c r="T780" s="72"/>
      <c r="U780" s="72"/>
      <c r="V780" s="72"/>
      <c r="W780" s="72"/>
      <c r="X780" s="72"/>
      <c r="Y780" s="72"/>
      <c r="Z780" s="72"/>
    </row>
    <row r="781" ht="21.0" customHeight="1">
      <c r="E781" s="201"/>
      <c r="R781" s="202"/>
      <c r="T781" s="72"/>
      <c r="U781" s="72"/>
      <c r="V781" s="72"/>
      <c r="W781" s="72"/>
      <c r="X781" s="72"/>
      <c r="Y781" s="72"/>
      <c r="Z781" s="72"/>
    </row>
    <row r="782" ht="21.0" customHeight="1">
      <c r="E782" s="201"/>
      <c r="R782" s="202"/>
      <c r="T782" s="72"/>
      <c r="U782" s="72"/>
      <c r="V782" s="72"/>
      <c r="W782" s="72"/>
      <c r="X782" s="72"/>
      <c r="Y782" s="72"/>
      <c r="Z782" s="72"/>
    </row>
    <row r="783" ht="21.0" customHeight="1">
      <c r="E783" s="201"/>
      <c r="R783" s="202"/>
      <c r="T783" s="72"/>
      <c r="U783" s="72"/>
      <c r="V783" s="72"/>
      <c r="W783" s="72"/>
      <c r="X783" s="72"/>
      <c r="Y783" s="72"/>
      <c r="Z783" s="72"/>
    </row>
    <row r="784" ht="21.0" customHeight="1">
      <c r="E784" s="201"/>
      <c r="R784" s="202"/>
      <c r="T784" s="72"/>
      <c r="U784" s="72"/>
      <c r="V784" s="72"/>
      <c r="W784" s="72"/>
      <c r="X784" s="72"/>
      <c r="Y784" s="72"/>
      <c r="Z784" s="72"/>
    </row>
    <row r="785" ht="21.0" customHeight="1">
      <c r="E785" s="201"/>
      <c r="R785" s="202"/>
      <c r="T785" s="72"/>
      <c r="U785" s="72"/>
      <c r="V785" s="72"/>
      <c r="W785" s="72"/>
      <c r="X785" s="72"/>
      <c r="Y785" s="72"/>
      <c r="Z785" s="72"/>
    </row>
    <row r="786" ht="21.0" customHeight="1">
      <c r="E786" s="201"/>
      <c r="R786" s="202"/>
      <c r="T786" s="72"/>
      <c r="U786" s="72"/>
      <c r="V786" s="72"/>
      <c r="W786" s="72"/>
      <c r="X786" s="72"/>
      <c r="Y786" s="72"/>
      <c r="Z786" s="72"/>
    </row>
    <row r="787" ht="21.0" customHeight="1">
      <c r="E787" s="201"/>
      <c r="R787" s="202"/>
      <c r="T787" s="72"/>
      <c r="U787" s="72"/>
      <c r="V787" s="72"/>
      <c r="W787" s="72"/>
      <c r="X787" s="72"/>
      <c r="Y787" s="72"/>
      <c r="Z787" s="72"/>
    </row>
    <row r="788" ht="21.0" customHeight="1">
      <c r="E788" s="201"/>
      <c r="R788" s="202"/>
      <c r="T788" s="72"/>
      <c r="U788" s="72"/>
      <c r="V788" s="72"/>
      <c r="W788" s="72"/>
      <c r="X788" s="72"/>
      <c r="Y788" s="72"/>
      <c r="Z788" s="72"/>
    </row>
    <row r="789" ht="21.0" customHeight="1">
      <c r="E789" s="201"/>
      <c r="R789" s="202"/>
      <c r="T789" s="72"/>
      <c r="U789" s="72"/>
      <c r="V789" s="72"/>
      <c r="W789" s="72"/>
      <c r="X789" s="72"/>
      <c r="Y789" s="72"/>
      <c r="Z789" s="72"/>
    </row>
    <row r="790" ht="21.0" customHeight="1">
      <c r="E790" s="201"/>
      <c r="R790" s="202"/>
      <c r="T790" s="72"/>
      <c r="U790" s="72"/>
      <c r="V790" s="72"/>
      <c r="W790" s="72"/>
      <c r="X790" s="72"/>
      <c r="Y790" s="72"/>
      <c r="Z790" s="72"/>
    </row>
    <row r="791" ht="21.0" customHeight="1">
      <c r="E791" s="201"/>
      <c r="R791" s="202"/>
      <c r="T791" s="72"/>
      <c r="U791" s="72"/>
      <c r="V791" s="72"/>
      <c r="W791" s="72"/>
      <c r="X791" s="72"/>
      <c r="Y791" s="72"/>
      <c r="Z791" s="72"/>
    </row>
    <row r="792" ht="21.0" customHeight="1">
      <c r="E792" s="201"/>
      <c r="R792" s="202"/>
      <c r="T792" s="72"/>
      <c r="U792" s="72"/>
      <c r="V792" s="72"/>
      <c r="W792" s="72"/>
      <c r="X792" s="72"/>
      <c r="Y792" s="72"/>
      <c r="Z792" s="72"/>
    </row>
    <row r="793" ht="21.0" customHeight="1">
      <c r="E793" s="201"/>
      <c r="R793" s="202"/>
      <c r="T793" s="72"/>
      <c r="U793" s="72"/>
      <c r="V793" s="72"/>
      <c r="W793" s="72"/>
      <c r="X793" s="72"/>
      <c r="Y793" s="72"/>
      <c r="Z793" s="72"/>
    </row>
    <row r="794" ht="21.0" customHeight="1">
      <c r="E794" s="201"/>
      <c r="R794" s="202"/>
      <c r="T794" s="72"/>
      <c r="U794" s="72"/>
      <c r="V794" s="72"/>
      <c r="W794" s="72"/>
      <c r="X794" s="72"/>
      <c r="Y794" s="72"/>
      <c r="Z794" s="72"/>
    </row>
    <row r="795" ht="21.0" customHeight="1">
      <c r="E795" s="201"/>
      <c r="R795" s="202"/>
      <c r="T795" s="72"/>
      <c r="U795" s="72"/>
      <c r="V795" s="72"/>
      <c r="W795" s="72"/>
      <c r="X795" s="72"/>
      <c r="Y795" s="72"/>
      <c r="Z795" s="72"/>
    </row>
    <row r="796" ht="21.0" customHeight="1">
      <c r="E796" s="201"/>
      <c r="R796" s="202"/>
      <c r="T796" s="72"/>
      <c r="U796" s="72"/>
      <c r="V796" s="72"/>
      <c r="W796" s="72"/>
      <c r="X796" s="72"/>
      <c r="Y796" s="72"/>
      <c r="Z796" s="72"/>
    </row>
    <row r="797" ht="21.0" customHeight="1">
      <c r="E797" s="201"/>
      <c r="R797" s="202"/>
      <c r="T797" s="72"/>
      <c r="U797" s="72"/>
      <c r="V797" s="72"/>
      <c r="W797" s="72"/>
      <c r="X797" s="72"/>
      <c r="Y797" s="72"/>
      <c r="Z797" s="72"/>
    </row>
    <row r="798" ht="21.0" customHeight="1">
      <c r="E798" s="201"/>
      <c r="R798" s="202"/>
      <c r="T798" s="72"/>
      <c r="U798" s="72"/>
      <c r="V798" s="72"/>
      <c r="W798" s="72"/>
      <c r="X798" s="72"/>
      <c r="Y798" s="72"/>
      <c r="Z798" s="72"/>
    </row>
    <row r="799" ht="21.0" customHeight="1">
      <c r="E799" s="201"/>
      <c r="R799" s="202"/>
      <c r="T799" s="72"/>
      <c r="U799" s="72"/>
      <c r="V799" s="72"/>
      <c r="W799" s="72"/>
      <c r="X799" s="72"/>
      <c r="Y799" s="72"/>
      <c r="Z799" s="72"/>
    </row>
    <row r="800" ht="21.0" customHeight="1">
      <c r="E800" s="201"/>
      <c r="R800" s="202"/>
      <c r="T800" s="72"/>
      <c r="U800" s="72"/>
      <c r="V800" s="72"/>
      <c r="W800" s="72"/>
      <c r="X800" s="72"/>
      <c r="Y800" s="72"/>
      <c r="Z800" s="72"/>
    </row>
    <row r="801" ht="21.0" customHeight="1">
      <c r="E801" s="201"/>
      <c r="R801" s="202"/>
      <c r="T801" s="72"/>
      <c r="U801" s="72"/>
      <c r="V801" s="72"/>
      <c r="W801" s="72"/>
      <c r="X801" s="72"/>
      <c r="Y801" s="72"/>
      <c r="Z801" s="72"/>
    </row>
    <row r="802" ht="21.0" customHeight="1">
      <c r="E802" s="201"/>
      <c r="R802" s="202"/>
      <c r="T802" s="72"/>
      <c r="U802" s="72"/>
      <c r="V802" s="72"/>
      <c r="W802" s="72"/>
      <c r="X802" s="72"/>
      <c r="Y802" s="72"/>
      <c r="Z802" s="72"/>
    </row>
    <row r="803" ht="21.0" customHeight="1">
      <c r="E803" s="201"/>
      <c r="R803" s="202"/>
      <c r="T803" s="72"/>
      <c r="U803" s="72"/>
      <c r="V803" s="72"/>
      <c r="W803" s="72"/>
      <c r="X803" s="72"/>
      <c r="Y803" s="72"/>
      <c r="Z803" s="72"/>
    </row>
    <row r="804" ht="21.0" customHeight="1">
      <c r="E804" s="201"/>
      <c r="R804" s="202"/>
      <c r="T804" s="72"/>
      <c r="U804" s="72"/>
      <c r="V804" s="72"/>
      <c r="W804" s="72"/>
      <c r="X804" s="72"/>
      <c r="Y804" s="72"/>
      <c r="Z804" s="72"/>
    </row>
    <row r="805" ht="21.0" customHeight="1">
      <c r="E805" s="201"/>
      <c r="R805" s="202"/>
      <c r="T805" s="72"/>
      <c r="U805" s="72"/>
      <c r="V805" s="72"/>
      <c r="W805" s="72"/>
      <c r="X805" s="72"/>
      <c r="Y805" s="72"/>
      <c r="Z805" s="72"/>
    </row>
    <row r="806" ht="21.0" customHeight="1">
      <c r="E806" s="201"/>
      <c r="R806" s="202"/>
      <c r="T806" s="72"/>
      <c r="U806" s="72"/>
      <c r="V806" s="72"/>
      <c r="W806" s="72"/>
      <c r="X806" s="72"/>
      <c r="Y806" s="72"/>
      <c r="Z806" s="72"/>
    </row>
    <row r="807" ht="21.0" customHeight="1">
      <c r="E807" s="201"/>
      <c r="R807" s="202"/>
      <c r="T807" s="72"/>
      <c r="U807" s="72"/>
      <c r="V807" s="72"/>
      <c r="W807" s="72"/>
      <c r="X807" s="72"/>
      <c r="Y807" s="72"/>
      <c r="Z807" s="72"/>
    </row>
    <row r="808" ht="21.0" customHeight="1">
      <c r="E808" s="201"/>
      <c r="R808" s="202"/>
      <c r="T808" s="72"/>
      <c r="U808" s="72"/>
      <c r="V808" s="72"/>
      <c r="W808" s="72"/>
      <c r="X808" s="72"/>
      <c r="Y808" s="72"/>
      <c r="Z808" s="72"/>
    </row>
    <row r="809" ht="21.0" customHeight="1">
      <c r="E809" s="201"/>
      <c r="R809" s="202"/>
      <c r="T809" s="72"/>
      <c r="U809" s="72"/>
      <c r="V809" s="72"/>
      <c r="W809" s="72"/>
      <c r="X809" s="72"/>
      <c r="Y809" s="72"/>
      <c r="Z809" s="72"/>
    </row>
    <row r="810" ht="21.0" customHeight="1">
      <c r="E810" s="201"/>
      <c r="R810" s="202"/>
      <c r="T810" s="72"/>
      <c r="U810" s="72"/>
      <c r="V810" s="72"/>
      <c r="W810" s="72"/>
      <c r="X810" s="72"/>
      <c r="Y810" s="72"/>
      <c r="Z810" s="72"/>
    </row>
    <row r="811" ht="21.0" customHeight="1">
      <c r="E811" s="201"/>
      <c r="R811" s="202"/>
      <c r="T811" s="72"/>
      <c r="U811" s="72"/>
      <c r="V811" s="72"/>
      <c r="W811" s="72"/>
      <c r="X811" s="72"/>
      <c r="Y811" s="72"/>
      <c r="Z811" s="72"/>
    </row>
    <row r="812" ht="21.0" customHeight="1">
      <c r="E812" s="201"/>
      <c r="R812" s="202"/>
      <c r="T812" s="72"/>
      <c r="U812" s="72"/>
      <c r="V812" s="72"/>
      <c r="W812" s="72"/>
      <c r="X812" s="72"/>
      <c r="Y812" s="72"/>
      <c r="Z812" s="72"/>
    </row>
    <row r="813" ht="21.0" customHeight="1">
      <c r="E813" s="201"/>
      <c r="R813" s="202"/>
      <c r="T813" s="72"/>
      <c r="U813" s="72"/>
      <c r="V813" s="72"/>
      <c r="W813" s="72"/>
      <c r="X813" s="72"/>
      <c r="Y813" s="72"/>
      <c r="Z813" s="72"/>
    </row>
    <row r="814" ht="21.0" customHeight="1">
      <c r="E814" s="201"/>
      <c r="R814" s="202"/>
      <c r="T814" s="72"/>
      <c r="U814" s="72"/>
      <c r="V814" s="72"/>
      <c r="W814" s="72"/>
      <c r="X814" s="72"/>
      <c r="Y814" s="72"/>
      <c r="Z814" s="72"/>
    </row>
    <row r="815" ht="21.0" customHeight="1">
      <c r="E815" s="201"/>
      <c r="R815" s="202"/>
      <c r="T815" s="72"/>
      <c r="U815" s="72"/>
      <c r="V815" s="72"/>
      <c r="W815" s="72"/>
      <c r="X815" s="72"/>
      <c r="Y815" s="72"/>
      <c r="Z815" s="72"/>
    </row>
    <row r="816" ht="21.0" customHeight="1">
      <c r="E816" s="201"/>
      <c r="R816" s="202"/>
      <c r="T816" s="72"/>
      <c r="U816" s="72"/>
      <c r="V816" s="72"/>
      <c r="W816" s="72"/>
      <c r="X816" s="72"/>
      <c r="Y816" s="72"/>
      <c r="Z816" s="72"/>
    </row>
    <row r="817" ht="21.0" customHeight="1">
      <c r="E817" s="201"/>
      <c r="R817" s="202"/>
      <c r="T817" s="72"/>
      <c r="U817" s="72"/>
      <c r="V817" s="72"/>
      <c r="W817" s="72"/>
      <c r="X817" s="72"/>
      <c r="Y817" s="72"/>
      <c r="Z817" s="72"/>
    </row>
    <row r="818" ht="21.0" customHeight="1">
      <c r="E818" s="201"/>
      <c r="R818" s="202"/>
      <c r="T818" s="72"/>
      <c r="U818" s="72"/>
      <c r="V818" s="72"/>
      <c r="W818" s="72"/>
      <c r="X818" s="72"/>
      <c r="Y818" s="72"/>
      <c r="Z818" s="72"/>
    </row>
    <row r="819" ht="21.0" customHeight="1">
      <c r="E819" s="201"/>
      <c r="R819" s="202"/>
      <c r="T819" s="72"/>
      <c r="U819" s="72"/>
      <c r="V819" s="72"/>
      <c r="W819" s="72"/>
      <c r="X819" s="72"/>
      <c r="Y819" s="72"/>
      <c r="Z819" s="72"/>
    </row>
    <row r="820" ht="21.0" customHeight="1">
      <c r="E820" s="201"/>
      <c r="R820" s="202"/>
      <c r="T820" s="72"/>
      <c r="U820" s="72"/>
      <c r="V820" s="72"/>
      <c r="W820" s="72"/>
      <c r="X820" s="72"/>
      <c r="Y820" s="72"/>
      <c r="Z820" s="72"/>
    </row>
    <row r="821" ht="21.0" customHeight="1">
      <c r="E821" s="201"/>
      <c r="R821" s="202"/>
      <c r="T821" s="72"/>
      <c r="U821" s="72"/>
      <c r="V821" s="72"/>
      <c r="W821" s="72"/>
      <c r="X821" s="72"/>
      <c r="Y821" s="72"/>
      <c r="Z821" s="72"/>
    </row>
    <row r="822" ht="21.0" customHeight="1">
      <c r="E822" s="201"/>
      <c r="R822" s="202"/>
      <c r="T822" s="72"/>
      <c r="U822" s="72"/>
      <c r="V822" s="72"/>
      <c r="W822" s="72"/>
      <c r="X822" s="72"/>
      <c r="Y822" s="72"/>
      <c r="Z822" s="72"/>
    </row>
    <row r="823" ht="21.0" customHeight="1">
      <c r="E823" s="201"/>
      <c r="R823" s="202"/>
      <c r="T823" s="72"/>
      <c r="U823" s="72"/>
      <c r="V823" s="72"/>
      <c r="W823" s="72"/>
      <c r="X823" s="72"/>
      <c r="Y823" s="72"/>
      <c r="Z823" s="72"/>
    </row>
    <row r="824" ht="21.0" customHeight="1">
      <c r="E824" s="201"/>
      <c r="R824" s="202"/>
      <c r="T824" s="72"/>
      <c r="U824" s="72"/>
      <c r="V824" s="72"/>
      <c r="W824" s="72"/>
      <c r="X824" s="72"/>
      <c r="Y824" s="72"/>
      <c r="Z824" s="72"/>
    </row>
    <row r="825" ht="21.0" customHeight="1">
      <c r="E825" s="201"/>
      <c r="R825" s="202"/>
      <c r="T825" s="72"/>
      <c r="U825" s="72"/>
      <c r="V825" s="72"/>
      <c r="W825" s="72"/>
      <c r="X825" s="72"/>
      <c r="Y825" s="72"/>
      <c r="Z825" s="72"/>
    </row>
    <row r="826" ht="21.0" customHeight="1">
      <c r="E826" s="201"/>
      <c r="R826" s="202"/>
      <c r="T826" s="72"/>
      <c r="U826" s="72"/>
      <c r="V826" s="72"/>
      <c r="W826" s="72"/>
      <c r="X826" s="72"/>
      <c r="Y826" s="72"/>
      <c r="Z826" s="72"/>
    </row>
    <row r="827" ht="21.0" customHeight="1">
      <c r="E827" s="201"/>
      <c r="R827" s="202"/>
      <c r="T827" s="72"/>
      <c r="U827" s="72"/>
      <c r="V827" s="72"/>
      <c r="W827" s="72"/>
      <c r="X827" s="72"/>
      <c r="Y827" s="72"/>
      <c r="Z827" s="72"/>
    </row>
    <row r="828" ht="21.0" customHeight="1">
      <c r="E828" s="201"/>
      <c r="R828" s="202"/>
      <c r="T828" s="72"/>
      <c r="U828" s="72"/>
      <c r="V828" s="72"/>
      <c r="W828" s="72"/>
      <c r="X828" s="72"/>
      <c r="Y828" s="72"/>
      <c r="Z828" s="72"/>
    </row>
    <row r="829" ht="21.0" customHeight="1">
      <c r="E829" s="201"/>
      <c r="R829" s="202"/>
      <c r="T829" s="72"/>
      <c r="U829" s="72"/>
      <c r="V829" s="72"/>
      <c r="W829" s="72"/>
      <c r="X829" s="72"/>
      <c r="Y829" s="72"/>
      <c r="Z829" s="72"/>
    </row>
    <row r="830" ht="21.0" customHeight="1">
      <c r="E830" s="201"/>
      <c r="R830" s="202"/>
      <c r="T830" s="72"/>
      <c r="U830" s="72"/>
      <c r="V830" s="72"/>
      <c r="W830" s="72"/>
      <c r="X830" s="72"/>
      <c r="Y830" s="72"/>
      <c r="Z830" s="72"/>
    </row>
    <row r="831" ht="21.0" customHeight="1">
      <c r="E831" s="201"/>
      <c r="R831" s="202"/>
      <c r="T831" s="72"/>
      <c r="U831" s="72"/>
      <c r="V831" s="72"/>
      <c r="W831" s="72"/>
      <c r="X831" s="72"/>
      <c r="Y831" s="72"/>
      <c r="Z831" s="72"/>
    </row>
    <row r="832" ht="21.0" customHeight="1">
      <c r="E832" s="201"/>
      <c r="R832" s="202"/>
      <c r="T832" s="72"/>
      <c r="U832" s="72"/>
      <c r="V832" s="72"/>
      <c r="W832" s="72"/>
      <c r="X832" s="72"/>
      <c r="Y832" s="72"/>
      <c r="Z832" s="72"/>
    </row>
    <row r="833" ht="21.0" customHeight="1">
      <c r="E833" s="201"/>
      <c r="R833" s="202"/>
      <c r="T833" s="72"/>
      <c r="U833" s="72"/>
      <c r="V833" s="72"/>
      <c r="W833" s="72"/>
      <c r="X833" s="72"/>
      <c r="Y833" s="72"/>
      <c r="Z833" s="72"/>
    </row>
    <row r="834" ht="21.0" customHeight="1">
      <c r="E834" s="201"/>
      <c r="R834" s="202"/>
      <c r="T834" s="72"/>
      <c r="U834" s="72"/>
      <c r="V834" s="72"/>
      <c r="W834" s="72"/>
      <c r="X834" s="72"/>
      <c r="Y834" s="72"/>
      <c r="Z834" s="72"/>
    </row>
    <row r="835" ht="21.0" customHeight="1">
      <c r="E835" s="201"/>
      <c r="R835" s="202"/>
      <c r="T835" s="72"/>
      <c r="U835" s="72"/>
      <c r="V835" s="72"/>
      <c r="W835" s="72"/>
      <c r="X835" s="72"/>
      <c r="Y835" s="72"/>
      <c r="Z835" s="72"/>
    </row>
    <row r="836" ht="21.0" customHeight="1">
      <c r="E836" s="201"/>
      <c r="R836" s="202"/>
      <c r="T836" s="72"/>
      <c r="U836" s="72"/>
      <c r="V836" s="72"/>
      <c r="W836" s="72"/>
      <c r="X836" s="72"/>
      <c r="Y836" s="72"/>
      <c r="Z836" s="72"/>
    </row>
    <row r="837" ht="21.0" customHeight="1">
      <c r="E837" s="201"/>
      <c r="R837" s="202"/>
      <c r="T837" s="72"/>
      <c r="U837" s="72"/>
      <c r="V837" s="72"/>
      <c r="W837" s="72"/>
      <c r="X837" s="72"/>
      <c r="Y837" s="72"/>
      <c r="Z837" s="72"/>
    </row>
    <row r="838" ht="21.0" customHeight="1">
      <c r="E838" s="201"/>
      <c r="R838" s="202"/>
      <c r="T838" s="72"/>
      <c r="U838" s="72"/>
      <c r="V838" s="72"/>
      <c r="W838" s="72"/>
      <c r="X838" s="72"/>
      <c r="Y838" s="72"/>
      <c r="Z838" s="72"/>
    </row>
    <row r="839" ht="21.0" customHeight="1">
      <c r="E839" s="201"/>
      <c r="R839" s="202"/>
      <c r="T839" s="72"/>
      <c r="U839" s="72"/>
      <c r="V839" s="72"/>
      <c r="W839" s="72"/>
      <c r="X839" s="72"/>
      <c r="Y839" s="72"/>
      <c r="Z839" s="72"/>
    </row>
    <row r="840" ht="21.0" customHeight="1">
      <c r="E840" s="201"/>
      <c r="R840" s="202"/>
      <c r="T840" s="72"/>
      <c r="U840" s="72"/>
      <c r="V840" s="72"/>
      <c r="W840" s="72"/>
      <c r="X840" s="72"/>
      <c r="Y840" s="72"/>
      <c r="Z840" s="72"/>
    </row>
    <row r="841" ht="21.0" customHeight="1">
      <c r="E841" s="201"/>
      <c r="R841" s="202"/>
      <c r="T841" s="72"/>
      <c r="U841" s="72"/>
      <c r="V841" s="72"/>
      <c r="W841" s="72"/>
      <c r="X841" s="72"/>
      <c r="Y841" s="72"/>
      <c r="Z841" s="72"/>
    </row>
    <row r="842" ht="21.0" customHeight="1">
      <c r="E842" s="201"/>
      <c r="R842" s="202"/>
      <c r="T842" s="72"/>
      <c r="U842" s="72"/>
      <c r="V842" s="72"/>
      <c r="W842" s="72"/>
      <c r="X842" s="72"/>
      <c r="Y842" s="72"/>
      <c r="Z842" s="72"/>
    </row>
    <row r="843" ht="21.0" customHeight="1">
      <c r="E843" s="201"/>
      <c r="R843" s="202"/>
      <c r="T843" s="72"/>
      <c r="U843" s="72"/>
      <c r="V843" s="72"/>
      <c r="W843" s="72"/>
      <c r="X843" s="72"/>
      <c r="Y843" s="72"/>
      <c r="Z843" s="72"/>
    </row>
    <row r="844" ht="21.0" customHeight="1">
      <c r="E844" s="201"/>
      <c r="R844" s="202"/>
      <c r="T844" s="72"/>
      <c r="U844" s="72"/>
      <c r="V844" s="72"/>
      <c r="W844" s="72"/>
      <c r="X844" s="72"/>
      <c r="Y844" s="72"/>
      <c r="Z844" s="72"/>
    </row>
    <row r="845" ht="21.0" customHeight="1">
      <c r="E845" s="201"/>
      <c r="R845" s="202"/>
      <c r="T845" s="72"/>
      <c r="U845" s="72"/>
      <c r="V845" s="72"/>
      <c r="W845" s="72"/>
      <c r="X845" s="72"/>
      <c r="Y845" s="72"/>
      <c r="Z845" s="72"/>
    </row>
    <row r="846" ht="21.0" customHeight="1">
      <c r="E846" s="201"/>
      <c r="R846" s="202"/>
      <c r="T846" s="72"/>
      <c r="U846" s="72"/>
      <c r="V846" s="72"/>
      <c r="W846" s="72"/>
      <c r="X846" s="72"/>
      <c r="Y846" s="72"/>
      <c r="Z846" s="72"/>
    </row>
    <row r="847" ht="21.0" customHeight="1">
      <c r="E847" s="201"/>
      <c r="R847" s="202"/>
      <c r="T847" s="72"/>
      <c r="U847" s="72"/>
      <c r="V847" s="72"/>
      <c r="W847" s="72"/>
      <c r="X847" s="72"/>
      <c r="Y847" s="72"/>
      <c r="Z847" s="72"/>
    </row>
    <row r="848" ht="21.0" customHeight="1">
      <c r="E848" s="201"/>
      <c r="R848" s="202"/>
      <c r="T848" s="72"/>
      <c r="U848" s="72"/>
      <c r="V848" s="72"/>
      <c r="W848" s="72"/>
      <c r="X848" s="72"/>
      <c r="Y848" s="72"/>
      <c r="Z848" s="72"/>
    </row>
    <row r="849" ht="21.0" customHeight="1">
      <c r="E849" s="201"/>
      <c r="R849" s="202"/>
      <c r="T849" s="72"/>
      <c r="U849" s="72"/>
      <c r="V849" s="72"/>
      <c r="W849" s="72"/>
      <c r="X849" s="72"/>
      <c r="Y849" s="72"/>
      <c r="Z849" s="72"/>
    </row>
    <row r="850" ht="21.0" customHeight="1">
      <c r="E850" s="201"/>
      <c r="R850" s="202"/>
      <c r="T850" s="72"/>
      <c r="U850" s="72"/>
      <c r="V850" s="72"/>
      <c r="W850" s="72"/>
      <c r="X850" s="72"/>
      <c r="Y850" s="72"/>
      <c r="Z850" s="72"/>
    </row>
    <row r="851" ht="21.0" customHeight="1">
      <c r="E851" s="201"/>
      <c r="R851" s="202"/>
      <c r="T851" s="72"/>
      <c r="U851" s="72"/>
      <c r="V851" s="72"/>
      <c r="W851" s="72"/>
      <c r="X851" s="72"/>
      <c r="Y851" s="72"/>
      <c r="Z851" s="72"/>
    </row>
    <row r="852" ht="21.0" customHeight="1">
      <c r="E852" s="201"/>
      <c r="R852" s="202"/>
      <c r="T852" s="72"/>
      <c r="U852" s="72"/>
      <c r="V852" s="72"/>
      <c r="W852" s="72"/>
      <c r="X852" s="72"/>
      <c r="Y852" s="72"/>
      <c r="Z852" s="72"/>
    </row>
    <row r="853" ht="21.0" customHeight="1">
      <c r="E853" s="201"/>
      <c r="R853" s="202"/>
      <c r="T853" s="72"/>
      <c r="U853" s="72"/>
      <c r="V853" s="72"/>
      <c r="W853" s="72"/>
      <c r="X853" s="72"/>
      <c r="Y853" s="72"/>
      <c r="Z853" s="72"/>
    </row>
    <row r="854" ht="21.0" customHeight="1">
      <c r="E854" s="201"/>
      <c r="R854" s="202"/>
      <c r="T854" s="72"/>
      <c r="U854" s="72"/>
      <c r="V854" s="72"/>
      <c r="W854" s="72"/>
      <c r="X854" s="72"/>
      <c r="Y854" s="72"/>
      <c r="Z854" s="72"/>
    </row>
    <row r="855" ht="21.0" customHeight="1">
      <c r="E855" s="201"/>
      <c r="R855" s="202"/>
      <c r="T855" s="72"/>
      <c r="U855" s="72"/>
      <c r="V855" s="72"/>
      <c r="W855" s="72"/>
      <c r="X855" s="72"/>
      <c r="Y855" s="72"/>
      <c r="Z855" s="72"/>
    </row>
    <row r="856" ht="21.0" customHeight="1">
      <c r="E856" s="201"/>
      <c r="R856" s="202"/>
      <c r="T856" s="72"/>
      <c r="U856" s="72"/>
      <c r="V856" s="72"/>
      <c r="W856" s="72"/>
      <c r="X856" s="72"/>
      <c r="Y856" s="72"/>
      <c r="Z856" s="72"/>
    </row>
    <row r="857" ht="21.0" customHeight="1">
      <c r="E857" s="201"/>
      <c r="R857" s="202"/>
      <c r="T857" s="72"/>
      <c r="U857" s="72"/>
      <c r="V857" s="72"/>
      <c r="W857" s="72"/>
      <c r="X857" s="72"/>
      <c r="Y857" s="72"/>
      <c r="Z857" s="72"/>
    </row>
    <row r="858" ht="21.0" customHeight="1">
      <c r="E858" s="201"/>
      <c r="R858" s="202"/>
      <c r="T858" s="72"/>
      <c r="U858" s="72"/>
      <c r="V858" s="72"/>
      <c r="W858" s="72"/>
      <c r="X858" s="72"/>
      <c r="Y858" s="72"/>
      <c r="Z858" s="72"/>
    </row>
    <row r="859" ht="21.0" customHeight="1">
      <c r="E859" s="201"/>
      <c r="R859" s="202"/>
      <c r="T859" s="72"/>
      <c r="U859" s="72"/>
      <c r="V859" s="72"/>
      <c r="W859" s="72"/>
      <c r="X859" s="72"/>
      <c r="Y859" s="72"/>
      <c r="Z859" s="72"/>
    </row>
    <row r="860" ht="21.0" customHeight="1">
      <c r="E860" s="201"/>
      <c r="R860" s="202"/>
      <c r="T860" s="72"/>
      <c r="U860" s="72"/>
      <c r="V860" s="72"/>
      <c r="W860" s="72"/>
      <c r="X860" s="72"/>
      <c r="Y860" s="72"/>
      <c r="Z860" s="72"/>
    </row>
    <row r="861" ht="21.0" customHeight="1">
      <c r="E861" s="201"/>
      <c r="R861" s="202"/>
      <c r="T861" s="72"/>
      <c r="U861" s="72"/>
      <c r="V861" s="72"/>
      <c r="W861" s="72"/>
      <c r="X861" s="72"/>
      <c r="Y861" s="72"/>
      <c r="Z861" s="72"/>
    </row>
    <row r="862" ht="21.0" customHeight="1">
      <c r="E862" s="201"/>
      <c r="R862" s="202"/>
      <c r="T862" s="72"/>
      <c r="U862" s="72"/>
      <c r="V862" s="72"/>
      <c r="W862" s="72"/>
      <c r="X862" s="72"/>
      <c r="Y862" s="72"/>
      <c r="Z862" s="72"/>
    </row>
    <row r="863" ht="21.0" customHeight="1">
      <c r="E863" s="201"/>
      <c r="R863" s="202"/>
      <c r="T863" s="72"/>
      <c r="U863" s="72"/>
      <c r="V863" s="72"/>
      <c r="W863" s="72"/>
      <c r="X863" s="72"/>
      <c r="Y863" s="72"/>
      <c r="Z863" s="72"/>
    </row>
    <row r="864" ht="21.0" customHeight="1">
      <c r="E864" s="201"/>
      <c r="R864" s="202"/>
      <c r="T864" s="72"/>
      <c r="U864" s="72"/>
      <c r="V864" s="72"/>
      <c r="W864" s="72"/>
      <c r="X864" s="72"/>
      <c r="Y864" s="72"/>
      <c r="Z864" s="72"/>
    </row>
    <row r="865" ht="21.0" customHeight="1">
      <c r="E865" s="201"/>
      <c r="R865" s="202"/>
      <c r="T865" s="72"/>
      <c r="U865" s="72"/>
      <c r="V865" s="72"/>
      <c r="W865" s="72"/>
      <c r="X865" s="72"/>
      <c r="Y865" s="72"/>
      <c r="Z865" s="72"/>
    </row>
    <row r="866" ht="21.0" customHeight="1">
      <c r="E866" s="201"/>
      <c r="R866" s="202"/>
      <c r="T866" s="72"/>
      <c r="U866" s="72"/>
      <c r="V866" s="72"/>
      <c r="W866" s="72"/>
      <c r="X866" s="72"/>
      <c r="Y866" s="72"/>
      <c r="Z866" s="72"/>
    </row>
    <row r="867" ht="21.0" customHeight="1">
      <c r="E867" s="201"/>
      <c r="R867" s="202"/>
      <c r="T867" s="72"/>
      <c r="U867" s="72"/>
      <c r="V867" s="72"/>
      <c r="W867" s="72"/>
      <c r="X867" s="72"/>
      <c r="Y867" s="72"/>
      <c r="Z867" s="72"/>
    </row>
    <row r="868" ht="21.0" customHeight="1">
      <c r="E868" s="201"/>
      <c r="R868" s="202"/>
      <c r="T868" s="72"/>
      <c r="U868" s="72"/>
      <c r="V868" s="72"/>
      <c r="W868" s="72"/>
      <c r="X868" s="72"/>
      <c r="Y868" s="72"/>
      <c r="Z868" s="72"/>
    </row>
    <row r="869" ht="21.0" customHeight="1">
      <c r="E869" s="201"/>
      <c r="R869" s="202"/>
      <c r="T869" s="72"/>
      <c r="U869" s="72"/>
      <c r="V869" s="72"/>
      <c r="W869" s="72"/>
      <c r="X869" s="72"/>
      <c r="Y869" s="72"/>
      <c r="Z869" s="72"/>
    </row>
    <row r="870" ht="21.0" customHeight="1">
      <c r="E870" s="201"/>
      <c r="R870" s="202"/>
      <c r="T870" s="72"/>
      <c r="U870" s="72"/>
      <c r="V870" s="72"/>
      <c r="W870" s="72"/>
      <c r="X870" s="72"/>
      <c r="Y870" s="72"/>
      <c r="Z870" s="72"/>
    </row>
    <row r="871" ht="21.0" customHeight="1">
      <c r="E871" s="201"/>
      <c r="R871" s="202"/>
      <c r="T871" s="72"/>
      <c r="U871" s="72"/>
      <c r="V871" s="72"/>
      <c r="W871" s="72"/>
      <c r="X871" s="72"/>
      <c r="Y871" s="72"/>
      <c r="Z871" s="72"/>
    </row>
    <row r="872" ht="21.0" customHeight="1">
      <c r="E872" s="201"/>
      <c r="R872" s="202"/>
      <c r="T872" s="72"/>
      <c r="U872" s="72"/>
      <c r="V872" s="72"/>
      <c r="W872" s="72"/>
      <c r="X872" s="72"/>
      <c r="Y872" s="72"/>
      <c r="Z872" s="72"/>
    </row>
    <row r="873" ht="21.0" customHeight="1">
      <c r="E873" s="201"/>
      <c r="R873" s="202"/>
      <c r="T873" s="72"/>
      <c r="U873" s="72"/>
      <c r="V873" s="72"/>
      <c r="W873" s="72"/>
      <c r="X873" s="72"/>
      <c r="Y873" s="72"/>
      <c r="Z873" s="72"/>
    </row>
    <row r="874" ht="21.0" customHeight="1">
      <c r="E874" s="201"/>
      <c r="R874" s="202"/>
      <c r="T874" s="72"/>
      <c r="U874" s="72"/>
      <c r="V874" s="72"/>
      <c r="W874" s="72"/>
      <c r="X874" s="72"/>
      <c r="Y874" s="72"/>
      <c r="Z874" s="72"/>
    </row>
    <row r="875" ht="21.0" customHeight="1">
      <c r="E875" s="201"/>
      <c r="R875" s="202"/>
      <c r="T875" s="72"/>
      <c r="U875" s="72"/>
      <c r="V875" s="72"/>
      <c r="W875" s="72"/>
      <c r="X875" s="72"/>
      <c r="Y875" s="72"/>
      <c r="Z875" s="72"/>
    </row>
    <row r="876" ht="21.0" customHeight="1">
      <c r="E876" s="201"/>
      <c r="R876" s="202"/>
      <c r="T876" s="72"/>
      <c r="U876" s="72"/>
      <c r="V876" s="72"/>
      <c r="W876" s="72"/>
      <c r="X876" s="72"/>
      <c r="Y876" s="72"/>
      <c r="Z876" s="72"/>
    </row>
    <row r="877" ht="21.0" customHeight="1">
      <c r="E877" s="201"/>
      <c r="R877" s="202"/>
      <c r="T877" s="72"/>
      <c r="U877" s="72"/>
      <c r="V877" s="72"/>
      <c r="W877" s="72"/>
      <c r="X877" s="72"/>
      <c r="Y877" s="72"/>
      <c r="Z877" s="72"/>
    </row>
    <row r="878" ht="21.0" customHeight="1">
      <c r="E878" s="201"/>
      <c r="R878" s="202"/>
      <c r="T878" s="72"/>
      <c r="U878" s="72"/>
      <c r="V878" s="72"/>
      <c r="W878" s="72"/>
      <c r="X878" s="72"/>
      <c r="Y878" s="72"/>
      <c r="Z878" s="72"/>
    </row>
    <row r="879" ht="21.0" customHeight="1">
      <c r="E879" s="201"/>
      <c r="R879" s="202"/>
      <c r="T879" s="72"/>
      <c r="U879" s="72"/>
      <c r="V879" s="72"/>
      <c r="W879" s="72"/>
      <c r="X879" s="72"/>
      <c r="Y879" s="72"/>
      <c r="Z879" s="72"/>
    </row>
    <row r="880" ht="21.0" customHeight="1">
      <c r="E880" s="201"/>
      <c r="R880" s="202"/>
      <c r="T880" s="72"/>
      <c r="U880" s="72"/>
      <c r="V880" s="72"/>
      <c r="W880" s="72"/>
      <c r="X880" s="72"/>
      <c r="Y880" s="72"/>
      <c r="Z880" s="72"/>
    </row>
    <row r="881" ht="21.0" customHeight="1">
      <c r="E881" s="201"/>
      <c r="R881" s="202"/>
      <c r="T881" s="72"/>
      <c r="U881" s="72"/>
      <c r="V881" s="72"/>
      <c r="W881" s="72"/>
      <c r="X881" s="72"/>
      <c r="Y881" s="72"/>
      <c r="Z881" s="72"/>
    </row>
    <row r="882" ht="21.0" customHeight="1">
      <c r="E882" s="201"/>
      <c r="R882" s="202"/>
      <c r="T882" s="72"/>
      <c r="U882" s="72"/>
      <c r="V882" s="72"/>
      <c r="W882" s="72"/>
      <c r="X882" s="72"/>
      <c r="Y882" s="72"/>
      <c r="Z882" s="72"/>
    </row>
    <row r="883" ht="21.0" customHeight="1">
      <c r="E883" s="201"/>
      <c r="R883" s="202"/>
      <c r="T883" s="72"/>
      <c r="U883" s="72"/>
      <c r="V883" s="72"/>
      <c r="W883" s="72"/>
      <c r="X883" s="72"/>
      <c r="Y883" s="72"/>
      <c r="Z883" s="72"/>
    </row>
    <row r="884" ht="21.0" customHeight="1">
      <c r="E884" s="201"/>
      <c r="R884" s="202"/>
      <c r="T884" s="72"/>
      <c r="U884" s="72"/>
      <c r="V884" s="72"/>
      <c r="W884" s="72"/>
      <c r="X884" s="72"/>
      <c r="Y884" s="72"/>
      <c r="Z884" s="72"/>
    </row>
    <row r="885" ht="21.0" customHeight="1">
      <c r="E885" s="201"/>
      <c r="R885" s="202"/>
      <c r="T885" s="72"/>
      <c r="U885" s="72"/>
      <c r="V885" s="72"/>
      <c r="W885" s="72"/>
      <c r="X885" s="72"/>
      <c r="Y885" s="72"/>
      <c r="Z885" s="72"/>
    </row>
    <row r="886" ht="21.0" customHeight="1">
      <c r="E886" s="201"/>
      <c r="R886" s="202"/>
      <c r="T886" s="72"/>
      <c r="U886" s="72"/>
      <c r="V886" s="72"/>
      <c r="W886" s="72"/>
      <c r="X886" s="72"/>
      <c r="Y886" s="72"/>
      <c r="Z886" s="72"/>
    </row>
    <row r="887" ht="21.0" customHeight="1">
      <c r="E887" s="201"/>
      <c r="R887" s="202"/>
      <c r="T887" s="72"/>
      <c r="U887" s="72"/>
      <c r="V887" s="72"/>
      <c r="W887" s="72"/>
      <c r="X887" s="72"/>
      <c r="Y887" s="72"/>
      <c r="Z887" s="72"/>
    </row>
    <row r="888" ht="21.0" customHeight="1">
      <c r="E888" s="201"/>
      <c r="R888" s="202"/>
      <c r="T888" s="72"/>
      <c r="U888" s="72"/>
      <c r="V888" s="72"/>
      <c r="W888" s="72"/>
      <c r="X888" s="72"/>
      <c r="Y888" s="72"/>
      <c r="Z888" s="72"/>
    </row>
    <row r="889" ht="21.0" customHeight="1">
      <c r="E889" s="201"/>
      <c r="R889" s="202"/>
      <c r="T889" s="72"/>
      <c r="U889" s="72"/>
      <c r="V889" s="72"/>
      <c r="W889" s="72"/>
      <c r="X889" s="72"/>
      <c r="Y889" s="72"/>
      <c r="Z889" s="72"/>
    </row>
    <row r="890" ht="21.0" customHeight="1">
      <c r="E890" s="201"/>
      <c r="R890" s="202"/>
      <c r="T890" s="72"/>
      <c r="U890" s="72"/>
      <c r="V890" s="72"/>
      <c r="W890" s="72"/>
      <c r="X890" s="72"/>
      <c r="Y890" s="72"/>
      <c r="Z890" s="72"/>
    </row>
    <row r="891" ht="21.0" customHeight="1">
      <c r="E891" s="201"/>
      <c r="R891" s="202"/>
      <c r="T891" s="72"/>
      <c r="U891" s="72"/>
      <c r="V891" s="72"/>
      <c r="W891" s="72"/>
      <c r="X891" s="72"/>
      <c r="Y891" s="72"/>
      <c r="Z891" s="72"/>
    </row>
    <row r="892" ht="21.0" customHeight="1">
      <c r="E892" s="201"/>
      <c r="R892" s="202"/>
      <c r="T892" s="72"/>
      <c r="U892" s="72"/>
      <c r="V892" s="72"/>
      <c r="W892" s="72"/>
      <c r="X892" s="72"/>
      <c r="Y892" s="72"/>
      <c r="Z892" s="72"/>
    </row>
    <row r="893" ht="21.0" customHeight="1">
      <c r="E893" s="201"/>
      <c r="R893" s="202"/>
      <c r="T893" s="72"/>
      <c r="U893" s="72"/>
      <c r="V893" s="72"/>
      <c r="W893" s="72"/>
      <c r="X893" s="72"/>
      <c r="Y893" s="72"/>
      <c r="Z893" s="72"/>
    </row>
    <row r="894" ht="21.0" customHeight="1">
      <c r="E894" s="201"/>
      <c r="R894" s="202"/>
      <c r="T894" s="72"/>
      <c r="U894" s="72"/>
      <c r="V894" s="72"/>
      <c r="W894" s="72"/>
      <c r="X894" s="72"/>
      <c r="Y894" s="72"/>
      <c r="Z894" s="72"/>
    </row>
    <row r="895" ht="21.0" customHeight="1">
      <c r="E895" s="201"/>
      <c r="R895" s="202"/>
      <c r="T895" s="72"/>
      <c r="U895" s="72"/>
      <c r="V895" s="72"/>
      <c r="W895" s="72"/>
      <c r="X895" s="72"/>
      <c r="Y895" s="72"/>
      <c r="Z895" s="72"/>
    </row>
    <row r="896" ht="21.0" customHeight="1">
      <c r="E896" s="201"/>
      <c r="R896" s="202"/>
      <c r="T896" s="72"/>
      <c r="U896" s="72"/>
      <c r="V896" s="72"/>
      <c r="W896" s="72"/>
      <c r="X896" s="72"/>
      <c r="Y896" s="72"/>
      <c r="Z896" s="72"/>
    </row>
    <row r="897" ht="21.0" customHeight="1">
      <c r="E897" s="201"/>
      <c r="R897" s="202"/>
      <c r="T897" s="72"/>
      <c r="U897" s="72"/>
      <c r="V897" s="72"/>
      <c r="W897" s="72"/>
      <c r="X897" s="72"/>
      <c r="Y897" s="72"/>
      <c r="Z897" s="72"/>
    </row>
    <row r="898" ht="21.0" customHeight="1">
      <c r="E898" s="201"/>
      <c r="R898" s="202"/>
      <c r="T898" s="72"/>
      <c r="U898" s="72"/>
      <c r="V898" s="72"/>
      <c r="W898" s="72"/>
      <c r="X898" s="72"/>
      <c r="Y898" s="72"/>
      <c r="Z898" s="72"/>
    </row>
    <row r="899" ht="21.0" customHeight="1">
      <c r="E899" s="201"/>
      <c r="R899" s="202"/>
      <c r="T899" s="72"/>
      <c r="U899" s="72"/>
      <c r="V899" s="72"/>
      <c r="W899" s="72"/>
      <c r="X899" s="72"/>
      <c r="Y899" s="72"/>
      <c r="Z899" s="72"/>
    </row>
    <row r="900" ht="21.0" customHeight="1">
      <c r="E900" s="201"/>
      <c r="R900" s="202"/>
      <c r="T900" s="72"/>
      <c r="U900" s="72"/>
      <c r="V900" s="72"/>
      <c r="W900" s="72"/>
      <c r="X900" s="72"/>
      <c r="Y900" s="72"/>
      <c r="Z900" s="72"/>
    </row>
    <row r="901" ht="21.0" customHeight="1">
      <c r="E901" s="201"/>
      <c r="R901" s="202"/>
      <c r="T901" s="72"/>
      <c r="U901" s="72"/>
      <c r="V901" s="72"/>
      <c r="W901" s="72"/>
      <c r="X901" s="72"/>
      <c r="Y901" s="72"/>
      <c r="Z901" s="72"/>
    </row>
    <row r="902" ht="21.0" customHeight="1">
      <c r="E902" s="201"/>
      <c r="R902" s="202"/>
      <c r="T902" s="72"/>
      <c r="U902" s="72"/>
      <c r="V902" s="72"/>
      <c r="W902" s="72"/>
      <c r="X902" s="72"/>
      <c r="Y902" s="72"/>
      <c r="Z902" s="72"/>
    </row>
    <row r="903" ht="21.0" customHeight="1">
      <c r="E903" s="201"/>
      <c r="R903" s="202"/>
      <c r="T903" s="72"/>
      <c r="U903" s="72"/>
      <c r="V903" s="72"/>
      <c r="W903" s="72"/>
      <c r="X903" s="72"/>
      <c r="Y903" s="72"/>
      <c r="Z903" s="72"/>
    </row>
    <row r="904" ht="21.0" customHeight="1">
      <c r="E904" s="201"/>
      <c r="R904" s="202"/>
      <c r="T904" s="72"/>
      <c r="U904" s="72"/>
      <c r="V904" s="72"/>
      <c r="W904" s="72"/>
      <c r="X904" s="72"/>
      <c r="Y904" s="72"/>
      <c r="Z904" s="72"/>
    </row>
    <row r="905" ht="21.0" customHeight="1">
      <c r="E905" s="201"/>
      <c r="R905" s="202"/>
      <c r="T905" s="72"/>
      <c r="U905" s="72"/>
      <c r="V905" s="72"/>
      <c r="W905" s="72"/>
      <c r="X905" s="72"/>
      <c r="Y905" s="72"/>
      <c r="Z905" s="72"/>
    </row>
    <row r="906" ht="21.0" customHeight="1">
      <c r="E906" s="201"/>
      <c r="R906" s="202"/>
      <c r="T906" s="72"/>
      <c r="U906" s="72"/>
      <c r="V906" s="72"/>
      <c r="W906" s="72"/>
      <c r="X906" s="72"/>
      <c r="Y906" s="72"/>
      <c r="Z906" s="72"/>
    </row>
    <row r="907" ht="21.0" customHeight="1">
      <c r="E907" s="201"/>
      <c r="R907" s="202"/>
      <c r="T907" s="72"/>
      <c r="U907" s="72"/>
      <c r="V907" s="72"/>
      <c r="W907" s="72"/>
      <c r="X907" s="72"/>
      <c r="Y907" s="72"/>
      <c r="Z907" s="72"/>
    </row>
    <row r="908" ht="21.0" customHeight="1">
      <c r="E908" s="201"/>
      <c r="R908" s="202"/>
      <c r="T908" s="72"/>
      <c r="U908" s="72"/>
      <c r="V908" s="72"/>
      <c r="W908" s="72"/>
      <c r="X908" s="72"/>
      <c r="Y908" s="72"/>
      <c r="Z908" s="72"/>
    </row>
    <row r="909" ht="21.0" customHeight="1">
      <c r="E909" s="201"/>
      <c r="R909" s="202"/>
      <c r="T909" s="72"/>
      <c r="U909" s="72"/>
      <c r="V909" s="72"/>
      <c r="W909" s="72"/>
      <c r="X909" s="72"/>
      <c r="Y909" s="72"/>
      <c r="Z909" s="72"/>
    </row>
    <row r="910" ht="21.0" customHeight="1">
      <c r="E910" s="201"/>
      <c r="R910" s="202"/>
      <c r="T910" s="72"/>
      <c r="U910" s="72"/>
      <c r="V910" s="72"/>
      <c r="W910" s="72"/>
      <c r="X910" s="72"/>
      <c r="Y910" s="72"/>
      <c r="Z910" s="72"/>
    </row>
    <row r="911" ht="21.0" customHeight="1">
      <c r="E911" s="201"/>
      <c r="R911" s="202"/>
      <c r="T911" s="72"/>
      <c r="U911" s="72"/>
      <c r="V911" s="72"/>
      <c r="W911" s="72"/>
      <c r="X911" s="72"/>
      <c r="Y911" s="72"/>
      <c r="Z911" s="72"/>
    </row>
    <row r="912" ht="21.0" customHeight="1">
      <c r="E912" s="201"/>
      <c r="R912" s="202"/>
      <c r="T912" s="72"/>
      <c r="U912" s="72"/>
      <c r="V912" s="72"/>
      <c r="W912" s="72"/>
      <c r="X912" s="72"/>
      <c r="Y912" s="72"/>
      <c r="Z912" s="72"/>
    </row>
    <row r="913" ht="21.0" customHeight="1">
      <c r="E913" s="201"/>
      <c r="R913" s="202"/>
      <c r="T913" s="72"/>
      <c r="U913" s="72"/>
      <c r="V913" s="72"/>
      <c r="W913" s="72"/>
      <c r="X913" s="72"/>
      <c r="Y913" s="72"/>
      <c r="Z913" s="72"/>
    </row>
    <row r="914" ht="21.0" customHeight="1">
      <c r="E914" s="201"/>
      <c r="R914" s="202"/>
      <c r="T914" s="72"/>
      <c r="U914" s="72"/>
      <c r="V914" s="72"/>
      <c r="W914" s="72"/>
      <c r="X914" s="72"/>
      <c r="Y914" s="72"/>
      <c r="Z914" s="72"/>
    </row>
    <row r="915" ht="21.0" customHeight="1">
      <c r="E915" s="201"/>
      <c r="R915" s="202"/>
      <c r="T915" s="72"/>
      <c r="U915" s="72"/>
      <c r="V915" s="72"/>
      <c r="W915" s="72"/>
      <c r="X915" s="72"/>
      <c r="Y915" s="72"/>
      <c r="Z915" s="72"/>
    </row>
    <row r="916" ht="21.0" customHeight="1">
      <c r="E916" s="201"/>
      <c r="R916" s="202"/>
      <c r="T916" s="72"/>
      <c r="U916" s="72"/>
      <c r="V916" s="72"/>
      <c r="W916" s="72"/>
      <c r="X916" s="72"/>
      <c r="Y916" s="72"/>
      <c r="Z916" s="72"/>
    </row>
    <row r="917" ht="21.0" customHeight="1">
      <c r="E917" s="201"/>
      <c r="R917" s="202"/>
      <c r="T917" s="72"/>
      <c r="U917" s="72"/>
      <c r="V917" s="72"/>
      <c r="W917" s="72"/>
      <c r="X917" s="72"/>
      <c r="Y917" s="72"/>
      <c r="Z917" s="72"/>
    </row>
    <row r="918" ht="21.0" customHeight="1">
      <c r="E918" s="201"/>
      <c r="R918" s="202"/>
      <c r="T918" s="72"/>
      <c r="U918" s="72"/>
      <c r="V918" s="72"/>
      <c r="W918" s="72"/>
      <c r="X918" s="72"/>
      <c r="Y918" s="72"/>
      <c r="Z918" s="72"/>
    </row>
    <row r="919" ht="21.0" customHeight="1">
      <c r="E919" s="201"/>
      <c r="R919" s="202"/>
      <c r="T919" s="72"/>
      <c r="U919" s="72"/>
      <c r="V919" s="72"/>
      <c r="W919" s="72"/>
      <c r="X919" s="72"/>
      <c r="Y919" s="72"/>
      <c r="Z919" s="72"/>
    </row>
    <row r="920" ht="21.0" customHeight="1">
      <c r="E920" s="201"/>
      <c r="R920" s="202"/>
      <c r="T920" s="72"/>
      <c r="U920" s="72"/>
      <c r="V920" s="72"/>
      <c r="W920" s="72"/>
      <c r="X920" s="72"/>
      <c r="Y920" s="72"/>
      <c r="Z920" s="72"/>
    </row>
    <row r="921" ht="21.0" customHeight="1">
      <c r="E921" s="201"/>
      <c r="R921" s="202"/>
      <c r="T921" s="72"/>
      <c r="U921" s="72"/>
      <c r="V921" s="72"/>
      <c r="W921" s="72"/>
      <c r="X921" s="72"/>
      <c r="Y921" s="72"/>
      <c r="Z921" s="72"/>
    </row>
    <row r="922" ht="21.0" customHeight="1">
      <c r="E922" s="201"/>
      <c r="R922" s="202"/>
      <c r="T922" s="72"/>
      <c r="U922" s="72"/>
      <c r="V922" s="72"/>
      <c r="W922" s="72"/>
      <c r="X922" s="72"/>
      <c r="Y922" s="72"/>
      <c r="Z922" s="72"/>
    </row>
    <row r="923" ht="21.0" customHeight="1">
      <c r="E923" s="201"/>
      <c r="R923" s="202"/>
      <c r="T923" s="72"/>
      <c r="U923" s="72"/>
      <c r="V923" s="72"/>
      <c r="W923" s="72"/>
      <c r="X923" s="72"/>
      <c r="Y923" s="72"/>
      <c r="Z923" s="72"/>
    </row>
    <row r="924" ht="21.0" customHeight="1">
      <c r="E924" s="201"/>
      <c r="R924" s="202"/>
      <c r="T924" s="72"/>
      <c r="U924" s="72"/>
      <c r="V924" s="72"/>
      <c r="W924" s="72"/>
      <c r="X924" s="72"/>
      <c r="Y924" s="72"/>
      <c r="Z924" s="72"/>
    </row>
    <row r="925" ht="21.0" customHeight="1">
      <c r="E925" s="201"/>
      <c r="R925" s="202"/>
      <c r="T925" s="72"/>
      <c r="U925" s="72"/>
      <c r="V925" s="72"/>
      <c r="W925" s="72"/>
      <c r="X925" s="72"/>
      <c r="Y925" s="72"/>
      <c r="Z925" s="72"/>
    </row>
    <row r="926" ht="21.0" customHeight="1">
      <c r="E926" s="201"/>
      <c r="R926" s="202"/>
      <c r="T926" s="72"/>
      <c r="U926" s="72"/>
      <c r="V926" s="72"/>
      <c r="W926" s="72"/>
      <c r="X926" s="72"/>
      <c r="Y926" s="72"/>
      <c r="Z926" s="72"/>
    </row>
    <row r="927" ht="21.0" customHeight="1">
      <c r="E927" s="201"/>
      <c r="R927" s="202"/>
      <c r="T927" s="72"/>
      <c r="U927" s="72"/>
      <c r="V927" s="72"/>
      <c r="W927" s="72"/>
      <c r="X927" s="72"/>
      <c r="Y927" s="72"/>
      <c r="Z927" s="72"/>
    </row>
    <row r="928" ht="21.0" customHeight="1">
      <c r="E928" s="201"/>
      <c r="R928" s="202"/>
      <c r="T928" s="72"/>
      <c r="U928" s="72"/>
      <c r="V928" s="72"/>
      <c r="W928" s="72"/>
      <c r="X928" s="72"/>
      <c r="Y928" s="72"/>
      <c r="Z928" s="72"/>
    </row>
    <row r="929" ht="21.0" customHeight="1">
      <c r="E929" s="201"/>
      <c r="R929" s="202"/>
      <c r="T929" s="72"/>
      <c r="U929" s="72"/>
      <c r="V929" s="72"/>
      <c r="W929" s="72"/>
      <c r="X929" s="72"/>
      <c r="Y929" s="72"/>
      <c r="Z929" s="72"/>
    </row>
    <row r="930" ht="21.0" customHeight="1">
      <c r="E930" s="201"/>
      <c r="R930" s="202"/>
      <c r="T930" s="72"/>
      <c r="U930" s="72"/>
      <c r="V930" s="72"/>
      <c r="W930" s="72"/>
      <c r="X930" s="72"/>
      <c r="Y930" s="72"/>
      <c r="Z930" s="72"/>
    </row>
    <row r="931" ht="21.0" customHeight="1">
      <c r="E931" s="201"/>
      <c r="R931" s="202"/>
      <c r="T931" s="72"/>
      <c r="U931" s="72"/>
      <c r="V931" s="72"/>
      <c r="W931" s="72"/>
      <c r="X931" s="72"/>
      <c r="Y931" s="72"/>
      <c r="Z931" s="72"/>
    </row>
    <row r="932" ht="21.0" customHeight="1">
      <c r="E932" s="201"/>
      <c r="R932" s="202"/>
      <c r="T932" s="72"/>
      <c r="U932" s="72"/>
      <c r="V932" s="72"/>
      <c r="W932" s="72"/>
      <c r="X932" s="72"/>
      <c r="Y932" s="72"/>
      <c r="Z932" s="72"/>
    </row>
    <row r="933" ht="21.0" customHeight="1">
      <c r="E933" s="201"/>
      <c r="R933" s="202"/>
      <c r="T933" s="72"/>
      <c r="U933" s="72"/>
      <c r="V933" s="72"/>
      <c r="W933" s="72"/>
      <c r="X933" s="72"/>
      <c r="Y933" s="72"/>
      <c r="Z933" s="72"/>
    </row>
    <row r="934" ht="21.0" customHeight="1">
      <c r="E934" s="201"/>
      <c r="R934" s="202"/>
      <c r="T934" s="72"/>
      <c r="U934" s="72"/>
      <c r="V934" s="72"/>
      <c r="W934" s="72"/>
      <c r="X934" s="72"/>
      <c r="Y934" s="72"/>
      <c r="Z934" s="72"/>
    </row>
    <row r="935" ht="21.0" customHeight="1">
      <c r="E935" s="201"/>
      <c r="R935" s="202"/>
      <c r="T935" s="72"/>
      <c r="U935" s="72"/>
      <c r="V935" s="72"/>
      <c r="W935" s="72"/>
      <c r="X935" s="72"/>
      <c r="Y935" s="72"/>
      <c r="Z935" s="72"/>
    </row>
    <row r="936" ht="21.0" customHeight="1">
      <c r="E936" s="201"/>
      <c r="R936" s="202"/>
      <c r="T936" s="72"/>
      <c r="U936" s="72"/>
      <c r="V936" s="72"/>
      <c r="W936" s="72"/>
      <c r="X936" s="72"/>
      <c r="Y936" s="72"/>
      <c r="Z936" s="72"/>
    </row>
    <row r="937" ht="21.0" customHeight="1">
      <c r="E937" s="201"/>
      <c r="R937" s="202"/>
      <c r="T937" s="72"/>
      <c r="U937" s="72"/>
      <c r="V937" s="72"/>
      <c r="W937" s="72"/>
      <c r="X937" s="72"/>
      <c r="Y937" s="72"/>
      <c r="Z937" s="72"/>
    </row>
    <row r="938" ht="21.0" customHeight="1">
      <c r="E938" s="201"/>
      <c r="R938" s="202"/>
      <c r="T938" s="72"/>
      <c r="U938" s="72"/>
      <c r="V938" s="72"/>
      <c r="W938" s="72"/>
      <c r="X938" s="72"/>
      <c r="Y938" s="72"/>
      <c r="Z938" s="72"/>
    </row>
    <row r="939" ht="21.0" customHeight="1">
      <c r="E939" s="201"/>
      <c r="R939" s="202"/>
      <c r="T939" s="72"/>
      <c r="U939" s="72"/>
      <c r="V939" s="72"/>
      <c r="W939" s="72"/>
      <c r="X939" s="72"/>
      <c r="Y939" s="72"/>
      <c r="Z939" s="72"/>
    </row>
    <row r="940" ht="21.0" customHeight="1">
      <c r="E940" s="201"/>
      <c r="R940" s="202"/>
      <c r="T940" s="72"/>
      <c r="U940" s="72"/>
      <c r="V940" s="72"/>
      <c r="W940" s="72"/>
      <c r="X940" s="72"/>
      <c r="Y940" s="72"/>
      <c r="Z940" s="72"/>
    </row>
    <row r="941" ht="21.0" customHeight="1">
      <c r="E941" s="201"/>
      <c r="R941" s="202"/>
      <c r="T941" s="72"/>
      <c r="U941" s="72"/>
      <c r="V941" s="72"/>
      <c r="W941" s="72"/>
      <c r="X941" s="72"/>
      <c r="Y941" s="72"/>
      <c r="Z941" s="72"/>
    </row>
    <row r="942" ht="21.0" customHeight="1">
      <c r="E942" s="201"/>
      <c r="R942" s="202"/>
      <c r="T942" s="72"/>
      <c r="U942" s="72"/>
      <c r="V942" s="72"/>
      <c r="W942" s="72"/>
      <c r="X942" s="72"/>
      <c r="Y942" s="72"/>
      <c r="Z942" s="72"/>
    </row>
    <row r="943" ht="21.0" customHeight="1">
      <c r="E943" s="201"/>
      <c r="R943" s="202"/>
      <c r="T943" s="72"/>
      <c r="U943" s="72"/>
      <c r="V943" s="72"/>
      <c r="W943" s="72"/>
      <c r="X943" s="72"/>
      <c r="Y943" s="72"/>
      <c r="Z943" s="72"/>
    </row>
    <row r="944" ht="21.0" customHeight="1">
      <c r="E944" s="201"/>
      <c r="R944" s="202"/>
      <c r="T944" s="72"/>
      <c r="U944" s="72"/>
      <c r="V944" s="72"/>
      <c r="W944" s="72"/>
      <c r="X944" s="72"/>
      <c r="Y944" s="72"/>
      <c r="Z944" s="72"/>
    </row>
    <row r="945" ht="21.0" customHeight="1">
      <c r="E945" s="201"/>
      <c r="R945" s="202"/>
      <c r="T945" s="72"/>
      <c r="U945" s="72"/>
      <c r="V945" s="72"/>
      <c r="W945" s="72"/>
      <c r="X945" s="72"/>
      <c r="Y945" s="72"/>
      <c r="Z945" s="72"/>
    </row>
    <row r="946" ht="21.0" customHeight="1">
      <c r="E946" s="201"/>
      <c r="R946" s="202"/>
      <c r="T946" s="72"/>
      <c r="U946" s="72"/>
      <c r="V946" s="72"/>
      <c r="W946" s="72"/>
      <c r="X946" s="72"/>
      <c r="Y946" s="72"/>
      <c r="Z946" s="72"/>
    </row>
    <row r="947" ht="21.0" customHeight="1">
      <c r="E947" s="201"/>
      <c r="R947" s="202"/>
      <c r="T947" s="72"/>
      <c r="U947" s="72"/>
      <c r="V947" s="72"/>
      <c r="W947" s="72"/>
      <c r="X947" s="72"/>
      <c r="Y947" s="72"/>
      <c r="Z947" s="72"/>
    </row>
    <row r="948" ht="21.0" customHeight="1">
      <c r="E948" s="201"/>
      <c r="R948" s="202"/>
      <c r="T948" s="72"/>
      <c r="U948" s="72"/>
      <c r="V948" s="72"/>
      <c r="W948" s="72"/>
      <c r="X948" s="72"/>
      <c r="Y948" s="72"/>
      <c r="Z948" s="72"/>
    </row>
    <row r="949" ht="21.0" customHeight="1">
      <c r="E949" s="201"/>
      <c r="R949" s="202"/>
      <c r="T949" s="72"/>
      <c r="U949" s="72"/>
      <c r="V949" s="72"/>
      <c r="W949" s="72"/>
      <c r="X949" s="72"/>
      <c r="Y949" s="72"/>
      <c r="Z949" s="72"/>
    </row>
    <row r="950" ht="21.0" customHeight="1">
      <c r="E950" s="201"/>
      <c r="R950" s="202"/>
      <c r="T950" s="72"/>
      <c r="U950" s="72"/>
      <c r="V950" s="72"/>
      <c r="W950" s="72"/>
      <c r="X950" s="72"/>
      <c r="Y950" s="72"/>
      <c r="Z950" s="72"/>
    </row>
    <row r="951" ht="21.0" customHeight="1">
      <c r="E951" s="201"/>
      <c r="R951" s="202"/>
      <c r="T951" s="72"/>
      <c r="U951" s="72"/>
      <c r="V951" s="72"/>
      <c r="W951" s="72"/>
      <c r="X951" s="72"/>
      <c r="Y951" s="72"/>
      <c r="Z951" s="72"/>
    </row>
    <row r="952" ht="21.0" customHeight="1">
      <c r="E952" s="201"/>
      <c r="R952" s="202"/>
      <c r="T952" s="72"/>
      <c r="U952" s="72"/>
      <c r="V952" s="72"/>
      <c r="W952" s="72"/>
      <c r="X952" s="72"/>
      <c r="Y952" s="72"/>
      <c r="Z952" s="72"/>
    </row>
    <row r="953" ht="21.0" customHeight="1">
      <c r="E953" s="201"/>
      <c r="R953" s="202"/>
      <c r="T953" s="72"/>
      <c r="U953" s="72"/>
      <c r="V953" s="72"/>
      <c r="W953" s="72"/>
      <c r="X953" s="72"/>
      <c r="Y953" s="72"/>
      <c r="Z953" s="72"/>
    </row>
    <row r="954" ht="21.0" customHeight="1">
      <c r="E954" s="201"/>
      <c r="R954" s="202"/>
      <c r="T954" s="72"/>
      <c r="U954" s="72"/>
      <c r="V954" s="72"/>
      <c r="W954" s="72"/>
      <c r="X954" s="72"/>
      <c r="Y954" s="72"/>
      <c r="Z954" s="72"/>
    </row>
    <row r="955" ht="21.0" customHeight="1">
      <c r="E955" s="201"/>
      <c r="R955" s="202"/>
      <c r="T955" s="72"/>
      <c r="U955" s="72"/>
      <c r="V955" s="72"/>
      <c r="W955" s="72"/>
      <c r="X955" s="72"/>
      <c r="Y955" s="72"/>
      <c r="Z955" s="72"/>
    </row>
    <row r="956" ht="21.0" customHeight="1">
      <c r="E956" s="201"/>
      <c r="R956" s="202"/>
      <c r="T956" s="72"/>
      <c r="U956" s="72"/>
      <c r="V956" s="72"/>
      <c r="W956" s="72"/>
      <c r="X956" s="72"/>
      <c r="Y956" s="72"/>
      <c r="Z956" s="72"/>
    </row>
    <row r="957" ht="21.0" customHeight="1">
      <c r="E957" s="201"/>
      <c r="R957" s="202"/>
      <c r="T957" s="72"/>
      <c r="U957" s="72"/>
      <c r="V957" s="72"/>
      <c r="W957" s="72"/>
      <c r="X957" s="72"/>
      <c r="Y957" s="72"/>
      <c r="Z957" s="72"/>
    </row>
    <row r="958" ht="21.0" customHeight="1">
      <c r="E958" s="201"/>
      <c r="R958" s="202"/>
      <c r="T958" s="72"/>
      <c r="U958" s="72"/>
      <c r="V958" s="72"/>
      <c r="W958" s="72"/>
      <c r="X958" s="72"/>
      <c r="Y958" s="72"/>
      <c r="Z958" s="72"/>
    </row>
    <row r="959" ht="21.0" customHeight="1">
      <c r="E959" s="201"/>
      <c r="R959" s="202"/>
      <c r="T959" s="72"/>
      <c r="U959" s="72"/>
      <c r="V959" s="72"/>
      <c r="W959" s="72"/>
      <c r="X959" s="72"/>
      <c r="Y959" s="72"/>
      <c r="Z959" s="72"/>
    </row>
    <row r="960" ht="21.0" customHeight="1">
      <c r="E960" s="201"/>
      <c r="R960" s="202"/>
      <c r="T960" s="72"/>
      <c r="U960" s="72"/>
      <c r="V960" s="72"/>
      <c r="W960" s="72"/>
      <c r="X960" s="72"/>
      <c r="Y960" s="72"/>
      <c r="Z960" s="72"/>
    </row>
    <row r="961" ht="21.0" customHeight="1">
      <c r="E961" s="201"/>
      <c r="R961" s="202"/>
      <c r="T961" s="72"/>
      <c r="U961" s="72"/>
      <c r="V961" s="72"/>
      <c r="W961" s="72"/>
      <c r="X961" s="72"/>
      <c r="Y961" s="72"/>
      <c r="Z961" s="72"/>
    </row>
    <row r="962" ht="21.0" customHeight="1">
      <c r="E962" s="201"/>
      <c r="R962" s="202"/>
      <c r="T962" s="72"/>
      <c r="U962" s="72"/>
      <c r="V962" s="72"/>
      <c r="W962" s="72"/>
      <c r="X962" s="72"/>
      <c r="Y962" s="72"/>
      <c r="Z962" s="72"/>
    </row>
    <row r="963" ht="21.0" customHeight="1">
      <c r="E963" s="201"/>
      <c r="R963" s="202"/>
      <c r="T963" s="72"/>
      <c r="U963" s="72"/>
      <c r="V963" s="72"/>
      <c r="W963" s="72"/>
      <c r="X963" s="72"/>
      <c r="Y963" s="72"/>
      <c r="Z963" s="72"/>
    </row>
    <row r="964" ht="21.0" customHeight="1">
      <c r="E964" s="201"/>
      <c r="R964" s="202"/>
      <c r="T964" s="72"/>
      <c r="U964" s="72"/>
      <c r="V964" s="72"/>
      <c r="W964" s="72"/>
      <c r="X964" s="72"/>
      <c r="Y964" s="72"/>
      <c r="Z964" s="72"/>
    </row>
    <row r="965" ht="21.0" customHeight="1">
      <c r="E965" s="201"/>
      <c r="R965" s="202"/>
      <c r="T965" s="72"/>
      <c r="U965" s="72"/>
      <c r="V965" s="72"/>
      <c r="W965" s="72"/>
      <c r="X965" s="72"/>
      <c r="Y965" s="72"/>
      <c r="Z965" s="72"/>
    </row>
    <row r="966" ht="21.0" customHeight="1">
      <c r="E966" s="201"/>
      <c r="R966" s="202"/>
      <c r="T966" s="72"/>
      <c r="U966" s="72"/>
      <c r="V966" s="72"/>
      <c r="W966" s="72"/>
      <c r="X966" s="72"/>
      <c r="Y966" s="72"/>
      <c r="Z966" s="72"/>
    </row>
    <row r="967" ht="21.0" customHeight="1">
      <c r="E967" s="201"/>
      <c r="R967" s="202"/>
      <c r="T967" s="72"/>
      <c r="U967" s="72"/>
      <c r="V967" s="72"/>
      <c r="W967" s="72"/>
      <c r="X967" s="72"/>
      <c r="Y967" s="72"/>
      <c r="Z967" s="72"/>
    </row>
    <row r="968" ht="21.0" customHeight="1">
      <c r="E968" s="201"/>
      <c r="R968" s="202"/>
      <c r="T968" s="72"/>
      <c r="U968" s="72"/>
      <c r="V968" s="72"/>
      <c r="W968" s="72"/>
      <c r="X968" s="72"/>
      <c r="Y968" s="72"/>
      <c r="Z968" s="72"/>
    </row>
    <row r="969" ht="21.0" customHeight="1">
      <c r="E969" s="201"/>
      <c r="R969" s="202"/>
      <c r="T969" s="72"/>
      <c r="U969" s="72"/>
      <c r="V969" s="72"/>
      <c r="W969" s="72"/>
      <c r="X969" s="72"/>
      <c r="Y969" s="72"/>
      <c r="Z969" s="72"/>
    </row>
    <row r="970" ht="21.0" customHeight="1">
      <c r="E970" s="201"/>
      <c r="R970" s="202"/>
      <c r="T970" s="72"/>
      <c r="U970" s="72"/>
      <c r="V970" s="72"/>
      <c r="W970" s="72"/>
      <c r="X970" s="72"/>
      <c r="Y970" s="72"/>
      <c r="Z970" s="72"/>
    </row>
    <row r="971" ht="21.0" customHeight="1">
      <c r="E971" s="201"/>
      <c r="R971" s="202"/>
      <c r="T971" s="72"/>
      <c r="U971" s="72"/>
      <c r="V971" s="72"/>
      <c r="W971" s="72"/>
      <c r="X971" s="72"/>
      <c r="Y971" s="72"/>
      <c r="Z971" s="72"/>
    </row>
    <row r="972" ht="21.0" customHeight="1">
      <c r="E972" s="201"/>
      <c r="R972" s="202"/>
      <c r="T972" s="72"/>
      <c r="U972" s="72"/>
      <c r="V972" s="72"/>
      <c r="W972" s="72"/>
      <c r="X972" s="72"/>
      <c r="Y972" s="72"/>
      <c r="Z972" s="72"/>
    </row>
    <row r="973" ht="21.0" customHeight="1">
      <c r="E973" s="201"/>
      <c r="R973" s="202"/>
      <c r="T973" s="72"/>
      <c r="U973" s="72"/>
      <c r="V973" s="72"/>
      <c r="W973" s="72"/>
      <c r="X973" s="72"/>
      <c r="Y973" s="72"/>
      <c r="Z973" s="72"/>
    </row>
    <row r="974" ht="21.0" customHeight="1">
      <c r="E974" s="201"/>
      <c r="R974" s="202"/>
      <c r="T974" s="72"/>
      <c r="U974" s="72"/>
      <c r="V974" s="72"/>
      <c r="W974" s="72"/>
      <c r="X974" s="72"/>
      <c r="Y974" s="72"/>
      <c r="Z974" s="72"/>
    </row>
    <row r="975" ht="21.0" customHeight="1">
      <c r="E975" s="201"/>
      <c r="R975" s="202"/>
      <c r="T975" s="72"/>
      <c r="U975" s="72"/>
      <c r="V975" s="72"/>
      <c r="W975" s="72"/>
      <c r="X975" s="72"/>
      <c r="Y975" s="72"/>
      <c r="Z975" s="72"/>
    </row>
    <row r="976" ht="21.0" customHeight="1">
      <c r="E976" s="201"/>
      <c r="R976" s="202"/>
      <c r="T976" s="72"/>
      <c r="U976" s="72"/>
      <c r="V976" s="72"/>
      <c r="W976" s="72"/>
      <c r="X976" s="72"/>
      <c r="Y976" s="72"/>
      <c r="Z976" s="72"/>
    </row>
    <row r="977" ht="21.0" customHeight="1">
      <c r="E977" s="201"/>
      <c r="R977" s="202"/>
      <c r="T977" s="72"/>
      <c r="U977" s="72"/>
      <c r="V977" s="72"/>
      <c r="W977" s="72"/>
      <c r="X977" s="72"/>
      <c r="Y977" s="72"/>
      <c r="Z977" s="72"/>
    </row>
    <row r="978" ht="21.0" customHeight="1">
      <c r="E978" s="201"/>
      <c r="R978" s="202"/>
      <c r="T978" s="72"/>
      <c r="U978" s="72"/>
      <c r="V978" s="72"/>
      <c r="W978" s="72"/>
      <c r="X978" s="72"/>
      <c r="Y978" s="72"/>
      <c r="Z978" s="72"/>
    </row>
    <row r="979" ht="21.0" customHeight="1">
      <c r="E979" s="201"/>
      <c r="R979" s="202"/>
      <c r="T979" s="72"/>
      <c r="U979" s="72"/>
      <c r="V979" s="72"/>
      <c r="W979" s="72"/>
      <c r="X979" s="72"/>
      <c r="Y979" s="72"/>
      <c r="Z979" s="72"/>
    </row>
    <row r="980" ht="21.0" customHeight="1">
      <c r="E980" s="201"/>
      <c r="R980" s="202"/>
      <c r="T980" s="72"/>
      <c r="U980" s="72"/>
      <c r="V980" s="72"/>
      <c r="W980" s="72"/>
      <c r="X980" s="72"/>
      <c r="Y980" s="72"/>
      <c r="Z980" s="72"/>
    </row>
    <row r="981" ht="21.0" customHeight="1">
      <c r="E981" s="201"/>
      <c r="R981" s="202"/>
      <c r="T981" s="72"/>
      <c r="U981" s="72"/>
      <c r="V981" s="72"/>
      <c r="W981" s="72"/>
      <c r="X981" s="72"/>
      <c r="Y981" s="72"/>
      <c r="Z981" s="72"/>
    </row>
    <row r="982" ht="21.0" customHeight="1">
      <c r="E982" s="201"/>
      <c r="R982" s="202"/>
      <c r="T982" s="72"/>
      <c r="U982" s="72"/>
      <c r="V982" s="72"/>
      <c r="W982" s="72"/>
      <c r="X982" s="72"/>
      <c r="Y982" s="72"/>
      <c r="Z982" s="72"/>
    </row>
    <row r="983" ht="21.0" customHeight="1">
      <c r="E983" s="201"/>
      <c r="R983" s="202"/>
      <c r="T983" s="72"/>
      <c r="U983" s="72"/>
      <c r="V983" s="72"/>
      <c r="W983" s="72"/>
      <c r="X983" s="72"/>
      <c r="Y983" s="72"/>
      <c r="Z983" s="72"/>
    </row>
    <row r="984" ht="21.0" customHeight="1">
      <c r="E984" s="201"/>
      <c r="R984" s="202"/>
      <c r="T984" s="72"/>
      <c r="U984" s="72"/>
      <c r="V984" s="72"/>
      <c r="W984" s="72"/>
      <c r="X984" s="72"/>
      <c r="Y984" s="72"/>
      <c r="Z984" s="72"/>
    </row>
    <row r="985" ht="21.0" customHeight="1">
      <c r="E985" s="201"/>
      <c r="R985" s="202"/>
      <c r="T985" s="72"/>
      <c r="U985" s="72"/>
      <c r="V985" s="72"/>
      <c r="W985" s="72"/>
      <c r="X985" s="72"/>
      <c r="Y985" s="72"/>
      <c r="Z985" s="72"/>
    </row>
    <row r="986" ht="21.0" customHeight="1">
      <c r="E986" s="201"/>
      <c r="R986" s="202"/>
      <c r="T986" s="72"/>
      <c r="U986" s="72"/>
      <c r="V986" s="72"/>
      <c r="W986" s="72"/>
      <c r="X986" s="72"/>
      <c r="Y986" s="72"/>
      <c r="Z986" s="72"/>
    </row>
    <row r="987" ht="21.0" customHeight="1">
      <c r="E987" s="201"/>
      <c r="R987" s="202"/>
      <c r="T987" s="72"/>
      <c r="U987" s="72"/>
      <c r="V987" s="72"/>
      <c r="W987" s="72"/>
      <c r="X987" s="72"/>
      <c r="Y987" s="72"/>
      <c r="Z987" s="72"/>
    </row>
    <row r="988" ht="21.0" customHeight="1">
      <c r="E988" s="201"/>
      <c r="R988" s="202"/>
      <c r="T988" s="72"/>
      <c r="U988" s="72"/>
      <c r="V988" s="72"/>
      <c r="W988" s="72"/>
      <c r="X988" s="72"/>
      <c r="Y988" s="72"/>
      <c r="Z988" s="72"/>
    </row>
    <row r="989" ht="21.0" customHeight="1">
      <c r="E989" s="201"/>
      <c r="R989" s="202"/>
      <c r="T989" s="72"/>
      <c r="U989" s="72"/>
      <c r="V989" s="72"/>
      <c r="W989" s="72"/>
      <c r="X989" s="72"/>
      <c r="Y989" s="72"/>
      <c r="Z989" s="72"/>
    </row>
    <row r="990" ht="21.0" customHeight="1">
      <c r="E990" s="201"/>
      <c r="R990" s="202"/>
      <c r="T990" s="72"/>
      <c r="U990" s="72"/>
      <c r="V990" s="72"/>
      <c r="W990" s="72"/>
      <c r="X990" s="72"/>
      <c r="Y990" s="72"/>
      <c r="Z990" s="72"/>
    </row>
    <row r="991" ht="21.0" customHeight="1">
      <c r="E991" s="201"/>
      <c r="R991" s="202"/>
      <c r="T991" s="72"/>
      <c r="U991" s="72"/>
      <c r="V991" s="72"/>
      <c r="W991" s="72"/>
      <c r="X991" s="72"/>
      <c r="Y991" s="72"/>
      <c r="Z991" s="72"/>
    </row>
    <row r="992" ht="21.0" customHeight="1">
      <c r="E992" s="201"/>
      <c r="R992" s="202"/>
      <c r="T992" s="72"/>
      <c r="U992" s="72"/>
      <c r="V992" s="72"/>
      <c r="W992" s="72"/>
      <c r="X992" s="72"/>
      <c r="Y992" s="72"/>
      <c r="Z992" s="72"/>
    </row>
    <row r="993" ht="21.0" customHeight="1">
      <c r="E993" s="201"/>
      <c r="R993" s="202"/>
      <c r="T993" s="72"/>
      <c r="U993" s="72"/>
      <c r="V993" s="72"/>
      <c r="W993" s="72"/>
      <c r="X993" s="72"/>
      <c r="Y993" s="72"/>
      <c r="Z993" s="72"/>
    </row>
    <row r="994" ht="21.0" customHeight="1">
      <c r="E994" s="201"/>
      <c r="R994" s="202"/>
      <c r="T994" s="72"/>
      <c r="U994" s="72"/>
      <c r="V994" s="72"/>
      <c r="W994" s="72"/>
      <c r="X994" s="72"/>
      <c r="Y994" s="72"/>
      <c r="Z994" s="72"/>
    </row>
    <row r="995" ht="21.0" customHeight="1">
      <c r="E995" s="201"/>
      <c r="R995" s="202"/>
      <c r="T995" s="72"/>
      <c r="U995" s="72"/>
      <c r="V995" s="72"/>
      <c r="W995" s="72"/>
      <c r="X995" s="72"/>
      <c r="Y995" s="72"/>
      <c r="Z995" s="72"/>
    </row>
    <row r="996" ht="21.0" customHeight="1">
      <c r="E996" s="201"/>
      <c r="R996" s="202"/>
      <c r="T996" s="72"/>
      <c r="U996" s="72"/>
      <c r="V996" s="72"/>
      <c r="W996" s="72"/>
      <c r="X996" s="72"/>
      <c r="Y996" s="72"/>
      <c r="Z996" s="72"/>
    </row>
    <row r="997" ht="21.0" customHeight="1">
      <c r="E997" s="201"/>
      <c r="R997" s="202"/>
      <c r="T997" s="72"/>
      <c r="U997" s="72"/>
      <c r="V997" s="72"/>
      <c r="W997" s="72"/>
      <c r="X997" s="72"/>
      <c r="Y997" s="72"/>
      <c r="Z997" s="72"/>
    </row>
    <row r="998" ht="21.0" customHeight="1">
      <c r="E998" s="201"/>
      <c r="R998" s="202"/>
      <c r="T998" s="72"/>
      <c r="U998" s="72"/>
      <c r="V998" s="72"/>
      <c r="W998" s="72"/>
      <c r="X998" s="72"/>
      <c r="Y998" s="72"/>
      <c r="Z998" s="72"/>
    </row>
    <row r="999" ht="21.0" customHeight="1">
      <c r="E999" s="201"/>
      <c r="R999" s="202"/>
      <c r="T999" s="72"/>
      <c r="U999" s="72"/>
      <c r="V999" s="72"/>
      <c r="W999" s="72"/>
      <c r="X999" s="72"/>
      <c r="Y999" s="72"/>
      <c r="Z999" s="72"/>
    </row>
    <row r="1000" ht="21.0" customHeight="1">
      <c r="E1000" s="201"/>
      <c r="R1000" s="202"/>
      <c r="T1000" s="72"/>
      <c r="U1000" s="72"/>
      <c r="V1000" s="72"/>
      <c r="W1000" s="72"/>
      <c r="X1000" s="72"/>
      <c r="Y1000" s="72"/>
      <c r="Z1000" s="72"/>
    </row>
  </sheetData>
  <mergeCells count="5">
    <mergeCell ref="A1:S1"/>
    <mergeCell ref="A2:S2"/>
    <mergeCell ref="A5:S5"/>
    <mergeCell ref="A15:S15"/>
    <mergeCell ref="A19:S19"/>
  </mergeCells>
  <conditionalFormatting sqref="Q16:Q18">
    <cfRule type="containsText" dxfId="0" priority="1" operator="containsText" text="YES">
      <formula>NOT(ISERROR(SEARCH(("YES"),(Q16))))</formula>
    </cfRule>
  </conditionalFormatting>
  <conditionalFormatting sqref="Q20:Q21">
    <cfRule type="containsText" dxfId="0" priority="2" operator="containsText" text="YES">
      <formula>NOT(ISERROR(SEARCH(("YES"),(Q20))))</formula>
    </cfRule>
  </conditionalFormatting>
  <conditionalFormatting sqref="S6 S8:S14">
    <cfRule type="containsText" dxfId="0" priority="3" operator="containsText" text="YES">
      <formula>NOT(ISERROR(SEARCH(("YES"),(S6))))</formula>
    </cfRule>
  </conditionalFormatting>
  <conditionalFormatting sqref="S16:S18">
    <cfRule type="containsText" dxfId="0" priority="4" operator="containsText" text="YES">
      <formula>NOT(ISERROR(SEARCH(("YES"),(S16))))</formula>
    </cfRule>
  </conditionalFormatting>
  <conditionalFormatting sqref="S20:S21">
    <cfRule type="containsText" dxfId="0" priority="5" operator="containsText" text="YES">
      <formula>NOT(ISERROR(SEARCH(("YES"),(S20))))</formula>
    </cfRule>
  </conditionalFormatting>
  <dataValidations>
    <dataValidation type="decimal" allowBlank="1" showErrorMessage="1" sqref="F6">
      <formula1>0.0</formula1>
      <formula2>100.0</formula2>
    </dataValidation>
  </dataValidations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3.5"/>
    <col customWidth="1" min="2" max="2" width="10.88"/>
    <col customWidth="1" min="3" max="4" width="13.88"/>
    <col customWidth="1" min="5" max="5" width="16.13"/>
    <col customWidth="1" min="6" max="16" width="13.88"/>
    <col customWidth="1" min="17" max="17" width="17.5"/>
    <col customWidth="1" min="18" max="19" width="13.88"/>
    <col customWidth="1" min="20" max="26" width="8.88"/>
  </cols>
  <sheetData>
    <row r="1" ht="84.0" customHeight="1">
      <c r="A1" s="91" t="s">
        <v>27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3"/>
    </row>
    <row r="2" ht="307.5" customHeight="1">
      <c r="A2" s="94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</row>
    <row r="3" ht="99.0" customHeight="1">
      <c r="A3" s="203" t="s">
        <v>35</v>
      </c>
      <c r="B3" s="204" t="s">
        <v>36</v>
      </c>
      <c r="C3" s="204" t="s">
        <v>37</v>
      </c>
      <c r="D3" s="205" t="s">
        <v>38</v>
      </c>
      <c r="E3" s="206" t="s">
        <v>39</v>
      </c>
      <c r="F3" s="99" t="s">
        <v>8</v>
      </c>
      <c r="G3" s="97" t="s">
        <v>9</v>
      </c>
      <c r="H3" s="100" t="s">
        <v>10</v>
      </c>
      <c r="I3" s="101" t="s">
        <v>11</v>
      </c>
      <c r="J3" s="102" t="s">
        <v>12</v>
      </c>
      <c r="K3" s="103" t="s">
        <v>13</v>
      </c>
      <c r="L3" s="104" t="s">
        <v>14</v>
      </c>
      <c r="M3" s="105" t="s">
        <v>15</v>
      </c>
      <c r="N3" s="106" t="s">
        <v>16</v>
      </c>
      <c r="O3" s="107" t="s">
        <v>17</v>
      </c>
      <c r="P3" s="108" t="s">
        <v>18</v>
      </c>
      <c r="Q3" s="109" t="s">
        <v>40</v>
      </c>
      <c r="R3" s="110" t="s">
        <v>41</v>
      </c>
      <c r="S3" s="111" t="s">
        <v>42</v>
      </c>
    </row>
    <row r="4" ht="21.0" customHeight="1">
      <c r="A4" s="207"/>
      <c r="B4" s="113"/>
      <c r="C4" s="113"/>
      <c r="D4" s="113"/>
      <c r="E4" s="114"/>
      <c r="F4" s="115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7"/>
      <c r="S4" s="113"/>
    </row>
    <row r="5" ht="54.0" customHeight="1">
      <c r="A5" s="118" t="s">
        <v>43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3"/>
    </row>
    <row r="6" ht="86.25" customHeight="1">
      <c r="A6" s="119"/>
      <c r="B6" s="120" t="s">
        <v>44</v>
      </c>
      <c r="C6" s="121" t="s">
        <v>44</v>
      </c>
      <c r="D6" s="120">
        <f t="shared" ref="D6:E6" si="1">SUM(D8:D19)</f>
        <v>31</v>
      </c>
      <c r="E6" s="122">
        <f t="shared" si="1"/>
        <v>760</v>
      </c>
      <c r="F6" s="178"/>
      <c r="G6" s="179"/>
      <c r="H6" s="180"/>
      <c r="I6" s="181"/>
      <c r="J6" s="182"/>
      <c r="K6" s="183"/>
      <c r="L6" s="184"/>
      <c r="M6" s="185"/>
      <c r="N6" s="186"/>
      <c r="O6" s="187"/>
      <c r="P6" s="133" t="s">
        <v>45</v>
      </c>
      <c r="Q6" s="208">
        <f>SUM(F6:P6)</f>
        <v>0</v>
      </c>
      <c r="R6" s="209">
        <f>Q6*E6</f>
        <v>0</v>
      </c>
      <c r="S6" s="210" t="str">
        <f>IF(SUM(F6:P6)&gt;0,"YES","NO")</f>
        <v>NO</v>
      </c>
    </row>
    <row r="7" ht="5.25" customHeight="1">
      <c r="A7" s="112"/>
      <c r="B7" s="113"/>
      <c r="C7" s="113"/>
      <c r="D7" s="113"/>
      <c r="E7" s="114"/>
      <c r="F7" s="115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7"/>
      <c r="S7" s="113"/>
    </row>
    <row r="8" ht="85.5" customHeight="1">
      <c r="A8" s="119"/>
      <c r="B8" s="175">
        <v>1.0</v>
      </c>
      <c r="C8" s="175" t="s">
        <v>61</v>
      </c>
      <c r="D8" s="175">
        <v>3.0</v>
      </c>
      <c r="E8" s="177">
        <v>20.0</v>
      </c>
      <c r="F8" s="178"/>
      <c r="G8" s="179"/>
      <c r="H8" s="180"/>
      <c r="I8" s="181"/>
      <c r="J8" s="182"/>
      <c r="K8" s="183"/>
      <c r="L8" s="184"/>
      <c r="M8" s="185"/>
      <c r="N8" s="186"/>
      <c r="O8" s="187"/>
      <c r="P8" s="133" t="s">
        <v>45</v>
      </c>
      <c r="Q8" s="208">
        <f t="shared" ref="Q8:Q19" si="2">SUM(F8:P8)</f>
        <v>0</v>
      </c>
      <c r="R8" s="209">
        <f t="shared" ref="R8:R19" si="3">Q8*E8</f>
        <v>0</v>
      </c>
      <c r="S8" s="210" t="str">
        <f t="shared" ref="S8:S19" si="4">IF(SUM(F8:P8)&gt;0,"YES","NO")</f>
        <v>NO</v>
      </c>
    </row>
    <row r="9" ht="85.5" customHeight="1">
      <c r="A9" s="119"/>
      <c r="B9" s="137">
        <v>2.0</v>
      </c>
      <c r="C9" s="137" t="s">
        <v>61</v>
      </c>
      <c r="D9" s="137">
        <v>3.0</v>
      </c>
      <c r="E9" s="139">
        <v>20.0</v>
      </c>
      <c r="F9" s="153"/>
      <c r="G9" s="154"/>
      <c r="H9" s="155"/>
      <c r="I9" s="156"/>
      <c r="J9" s="157"/>
      <c r="K9" s="158"/>
      <c r="L9" s="159"/>
      <c r="M9" s="160"/>
      <c r="N9" s="161"/>
      <c r="O9" s="162"/>
      <c r="P9" s="133" t="s">
        <v>45</v>
      </c>
      <c r="Q9" s="163">
        <f t="shared" si="2"/>
        <v>0</v>
      </c>
      <c r="R9" s="211">
        <f t="shared" si="3"/>
        <v>0</v>
      </c>
      <c r="S9" s="210" t="str">
        <f t="shared" si="4"/>
        <v>NO</v>
      </c>
    </row>
    <row r="10" ht="85.5" customHeight="1">
      <c r="A10" s="119"/>
      <c r="B10" s="137">
        <v>3.0</v>
      </c>
      <c r="C10" s="137" t="s">
        <v>62</v>
      </c>
      <c r="D10" s="137">
        <v>3.0</v>
      </c>
      <c r="E10" s="139">
        <v>25.0</v>
      </c>
      <c r="F10" s="153"/>
      <c r="G10" s="154"/>
      <c r="H10" s="155"/>
      <c r="I10" s="156"/>
      <c r="J10" s="157"/>
      <c r="K10" s="158"/>
      <c r="L10" s="159"/>
      <c r="M10" s="160"/>
      <c r="N10" s="161"/>
      <c r="O10" s="162"/>
      <c r="P10" s="133" t="s">
        <v>45</v>
      </c>
      <c r="Q10" s="163">
        <f t="shared" si="2"/>
        <v>0</v>
      </c>
      <c r="R10" s="211">
        <f t="shared" si="3"/>
        <v>0</v>
      </c>
      <c r="S10" s="210" t="str">
        <f t="shared" si="4"/>
        <v>NO</v>
      </c>
    </row>
    <row r="11" ht="85.5" customHeight="1">
      <c r="A11" s="119"/>
      <c r="B11" s="137">
        <v>4.0</v>
      </c>
      <c r="C11" s="137" t="s">
        <v>63</v>
      </c>
      <c r="D11" s="137">
        <v>3.0</v>
      </c>
      <c r="E11" s="139">
        <v>30.0</v>
      </c>
      <c r="F11" s="153"/>
      <c r="G11" s="154"/>
      <c r="H11" s="155"/>
      <c r="I11" s="156"/>
      <c r="J11" s="157"/>
      <c r="K11" s="158"/>
      <c r="L11" s="159"/>
      <c r="M11" s="160"/>
      <c r="N11" s="161"/>
      <c r="O11" s="162"/>
      <c r="P11" s="133" t="s">
        <v>45</v>
      </c>
      <c r="Q11" s="163">
        <f t="shared" si="2"/>
        <v>0</v>
      </c>
      <c r="R11" s="211">
        <f t="shared" si="3"/>
        <v>0</v>
      </c>
      <c r="S11" s="210" t="str">
        <f t="shared" si="4"/>
        <v>NO</v>
      </c>
    </row>
    <row r="12" ht="85.5" customHeight="1">
      <c r="A12" s="119"/>
      <c r="B12" s="137">
        <v>5.0</v>
      </c>
      <c r="C12" s="137" t="s">
        <v>64</v>
      </c>
      <c r="D12" s="137">
        <v>3.0</v>
      </c>
      <c r="E12" s="139">
        <v>30.0</v>
      </c>
      <c r="F12" s="153"/>
      <c r="G12" s="154"/>
      <c r="H12" s="155"/>
      <c r="I12" s="156"/>
      <c r="J12" s="157"/>
      <c r="K12" s="158"/>
      <c r="L12" s="159"/>
      <c r="M12" s="160"/>
      <c r="N12" s="161"/>
      <c r="O12" s="162"/>
      <c r="P12" s="133" t="s">
        <v>45</v>
      </c>
      <c r="Q12" s="163">
        <f t="shared" si="2"/>
        <v>0</v>
      </c>
      <c r="R12" s="211">
        <f t="shared" si="3"/>
        <v>0</v>
      </c>
      <c r="S12" s="210" t="str">
        <f t="shared" si="4"/>
        <v>NO</v>
      </c>
    </row>
    <row r="13" ht="85.5" customHeight="1">
      <c r="A13" s="119"/>
      <c r="B13" s="137">
        <v>6.0</v>
      </c>
      <c r="C13" s="137" t="s">
        <v>65</v>
      </c>
      <c r="D13" s="137">
        <v>3.0</v>
      </c>
      <c r="E13" s="139">
        <v>30.0</v>
      </c>
      <c r="F13" s="153"/>
      <c r="G13" s="154"/>
      <c r="H13" s="155"/>
      <c r="I13" s="156"/>
      <c r="J13" s="157"/>
      <c r="K13" s="158"/>
      <c r="L13" s="159"/>
      <c r="M13" s="160"/>
      <c r="N13" s="161"/>
      <c r="O13" s="162"/>
      <c r="P13" s="133" t="s">
        <v>45</v>
      </c>
      <c r="Q13" s="212">
        <f t="shared" si="2"/>
        <v>0</v>
      </c>
      <c r="R13" s="190">
        <f t="shared" si="3"/>
        <v>0</v>
      </c>
      <c r="S13" s="210" t="str">
        <f t="shared" si="4"/>
        <v>NO</v>
      </c>
    </row>
    <row r="14" ht="85.5" customHeight="1">
      <c r="A14" s="119"/>
      <c r="B14" s="137">
        <v>7.0</v>
      </c>
      <c r="C14" s="137" t="s">
        <v>66</v>
      </c>
      <c r="D14" s="137">
        <v>3.0</v>
      </c>
      <c r="E14" s="139">
        <v>35.0</v>
      </c>
      <c r="F14" s="153"/>
      <c r="G14" s="154"/>
      <c r="H14" s="155"/>
      <c r="I14" s="156"/>
      <c r="J14" s="157"/>
      <c r="K14" s="158"/>
      <c r="L14" s="159"/>
      <c r="M14" s="160"/>
      <c r="N14" s="161"/>
      <c r="O14" s="162"/>
      <c r="P14" s="133" t="s">
        <v>45</v>
      </c>
      <c r="Q14" s="212">
        <f t="shared" si="2"/>
        <v>0</v>
      </c>
      <c r="R14" s="190">
        <f t="shared" si="3"/>
        <v>0</v>
      </c>
      <c r="S14" s="210" t="str">
        <f t="shared" si="4"/>
        <v>NO</v>
      </c>
    </row>
    <row r="15" ht="85.5" customHeight="1">
      <c r="A15" s="119"/>
      <c r="B15" s="137">
        <v>8.0</v>
      </c>
      <c r="C15" s="137" t="s">
        <v>67</v>
      </c>
      <c r="D15" s="137">
        <v>3.0</v>
      </c>
      <c r="E15" s="139">
        <v>40.0</v>
      </c>
      <c r="F15" s="153"/>
      <c r="G15" s="154"/>
      <c r="H15" s="155"/>
      <c r="I15" s="156"/>
      <c r="J15" s="157"/>
      <c r="K15" s="158"/>
      <c r="L15" s="159"/>
      <c r="M15" s="160"/>
      <c r="N15" s="161"/>
      <c r="O15" s="162"/>
      <c r="P15" s="133" t="s">
        <v>45</v>
      </c>
      <c r="Q15" s="212">
        <f t="shared" si="2"/>
        <v>0</v>
      </c>
      <c r="R15" s="190">
        <f t="shared" si="3"/>
        <v>0</v>
      </c>
      <c r="S15" s="210" t="str">
        <f t="shared" si="4"/>
        <v>NO</v>
      </c>
    </row>
    <row r="16" ht="85.5" customHeight="1">
      <c r="A16" s="119"/>
      <c r="B16" s="137">
        <v>9.0</v>
      </c>
      <c r="C16" s="137" t="s">
        <v>68</v>
      </c>
      <c r="D16" s="137">
        <v>3.0</v>
      </c>
      <c r="E16" s="139">
        <v>125.0</v>
      </c>
      <c r="F16" s="153"/>
      <c r="G16" s="154"/>
      <c r="H16" s="155"/>
      <c r="I16" s="156"/>
      <c r="J16" s="157"/>
      <c r="K16" s="158"/>
      <c r="L16" s="159"/>
      <c r="M16" s="160"/>
      <c r="N16" s="161"/>
      <c r="O16" s="162"/>
      <c r="P16" s="133" t="s">
        <v>45</v>
      </c>
      <c r="Q16" s="212">
        <f t="shared" si="2"/>
        <v>0</v>
      </c>
      <c r="R16" s="190">
        <f t="shared" si="3"/>
        <v>0</v>
      </c>
      <c r="S16" s="210" t="str">
        <f t="shared" si="4"/>
        <v>NO</v>
      </c>
    </row>
    <row r="17" ht="85.5" customHeight="1">
      <c r="A17" s="119"/>
      <c r="B17" s="137">
        <v>10.0</v>
      </c>
      <c r="C17" s="137" t="s">
        <v>69</v>
      </c>
      <c r="D17" s="137">
        <v>2.0</v>
      </c>
      <c r="E17" s="139">
        <v>100.0</v>
      </c>
      <c r="F17" s="153"/>
      <c r="G17" s="154"/>
      <c r="H17" s="155"/>
      <c r="I17" s="156"/>
      <c r="J17" s="157"/>
      <c r="K17" s="158"/>
      <c r="L17" s="159"/>
      <c r="M17" s="160"/>
      <c r="N17" s="161"/>
      <c r="O17" s="162"/>
      <c r="P17" s="133" t="s">
        <v>45</v>
      </c>
      <c r="Q17" s="163">
        <f t="shared" si="2"/>
        <v>0</v>
      </c>
      <c r="R17" s="213">
        <f t="shared" si="3"/>
        <v>0</v>
      </c>
      <c r="S17" s="210" t="str">
        <f t="shared" si="4"/>
        <v>NO</v>
      </c>
    </row>
    <row r="18" ht="85.5" customHeight="1">
      <c r="A18" s="119"/>
      <c r="B18" s="137">
        <v>11.0</v>
      </c>
      <c r="C18" s="137" t="s">
        <v>70</v>
      </c>
      <c r="D18" s="137">
        <v>1.0</v>
      </c>
      <c r="E18" s="139">
        <v>80.0</v>
      </c>
      <c r="F18" s="153"/>
      <c r="G18" s="154"/>
      <c r="H18" s="155"/>
      <c r="I18" s="156"/>
      <c r="J18" s="157"/>
      <c r="K18" s="158"/>
      <c r="L18" s="159"/>
      <c r="M18" s="160"/>
      <c r="N18" s="161"/>
      <c r="O18" s="162"/>
      <c r="P18" s="133" t="s">
        <v>45</v>
      </c>
      <c r="Q18" s="212">
        <f t="shared" si="2"/>
        <v>0</v>
      </c>
      <c r="R18" s="190">
        <f t="shared" si="3"/>
        <v>0</v>
      </c>
      <c r="S18" s="210" t="str">
        <f t="shared" si="4"/>
        <v>NO</v>
      </c>
    </row>
    <row r="19" ht="85.5" customHeight="1">
      <c r="A19" s="119"/>
      <c r="B19" s="192">
        <v>12.0</v>
      </c>
      <c r="C19" s="192" t="s">
        <v>71</v>
      </c>
      <c r="D19" s="192">
        <v>1.0</v>
      </c>
      <c r="E19" s="194">
        <v>225.0</v>
      </c>
      <c r="F19" s="165"/>
      <c r="G19" s="166"/>
      <c r="H19" s="167"/>
      <c r="I19" s="168"/>
      <c r="J19" s="169"/>
      <c r="K19" s="170"/>
      <c r="L19" s="171"/>
      <c r="M19" s="172"/>
      <c r="N19" s="173"/>
      <c r="O19" s="174"/>
      <c r="P19" s="133" t="s">
        <v>45</v>
      </c>
      <c r="Q19" s="214">
        <f t="shared" si="2"/>
        <v>0</v>
      </c>
      <c r="R19" s="190">
        <f t="shared" si="3"/>
        <v>0</v>
      </c>
      <c r="S19" s="210" t="str">
        <f t="shared" si="4"/>
        <v>NO</v>
      </c>
    </row>
    <row r="20" ht="54.0" customHeight="1">
      <c r="A20" s="196" t="s">
        <v>72</v>
      </c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3"/>
    </row>
    <row r="21" ht="87.0" customHeight="1">
      <c r="A21" s="119"/>
      <c r="B21" s="121" t="s">
        <v>73</v>
      </c>
      <c r="C21" s="121" t="s">
        <v>73</v>
      </c>
      <c r="D21" s="120">
        <f t="shared" ref="D21:E21" si="5">SUM(D23:D32)</f>
        <v>10</v>
      </c>
      <c r="E21" s="122">
        <f t="shared" si="5"/>
        <v>4675</v>
      </c>
      <c r="F21" s="178"/>
      <c r="G21" s="179"/>
      <c r="H21" s="180"/>
      <c r="I21" s="181"/>
      <c r="J21" s="182"/>
      <c r="K21" s="183"/>
      <c r="L21" s="184"/>
      <c r="M21" s="185"/>
      <c r="N21" s="186"/>
      <c r="O21" s="187"/>
      <c r="P21" s="188"/>
      <c r="Q21" s="208">
        <f>SUM(F21:P21)</f>
        <v>0</v>
      </c>
      <c r="R21" s="209">
        <f>Q21*E21</f>
        <v>0</v>
      </c>
      <c r="S21" s="210" t="str">
        <f>IF(SUM(F21:P21)&gt;0,"YES","NO")</f>
        <v>NO</v>
      </c>
    </row>
    <row r="22" ht="5.25" customHeight="1">
      <c r="A22" s="112"/>
      <c r="B22" s="113"/>
      <c r="C22" s="113"/>
      <c r="D22" s="113"/>
      <c r="E22" s="114"/>
      <c r="F22" s="115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7"/>
      <c r="S22" s="113"/>
    </row>
    <row r="23" ht="85.5" customHeight="1">
      <c r="A23" s="119"/>
      <c r="B23" s="137">
        <v>1.0</v>
      </c>
      <c r="C23" s="215" t="s">
        <v>74</v>
      </c>
      <c r="D23" s="216">
        <v>1.0</v>
      </c>
      <c r="E23" s="139">
        <v>405.0</v>
      </c>
      <c r="F23" s="140"/>
      <c r="G23" s="141"/>
      <c r="H23" s="142"/>
      <c r="I23" s="143"/>
      <c r="J23" s="144"/>
      <c r="K23" s="145"/>
      <c r="L23" s="146"/>
      <c r="M23" s="147"/>
      <c r="N23" s="148"/>
      <c r="O23" s="149"/>
      <c r="P23" s="217"/>
      <c r="Q23" s="189">
        <f t="shared" ref="Q23:Q32" si="6">SUM(F23:P23)</f>
        <v>0</v>
      </c>
      <c r="R23" s="218">
        <f t="shared" ref="R23:R32" si="7">Q23*E23</f>
        <v>0</v>
      </c>
      <c r="S23" s="210" t="str">
        <f t="shared" ref="S23:S32" si="8">IF(SUM(F23:P23)&gt;0,"YES","NO")</f>
        <v>NO</v>
      </c>
    </row>
    <row r="24" ht="85.5" customHeight="1">
      <c r="A24" s="119"/>
      <c r="B24" s="137">
        <v>2.0</v>
      </c>
      <c r="C24" s="215" t="s">
        <v>75</v>
      </c>
      <c r="D24" s="216">
        <v>1.0</v>
      </c>
      <c r="E24" s="139">
        <v>440.0</v>
      </c>
      <c r="F24" s="153"/>
      <c r="G24" s="154"/>
      <c r="H24" s="155"/>
      <c r="I24" s="156"/>
      <c r="J24" s="157"/>
      <c r="K24" s="158"/>
      <c r="L24" s="159"/>
      <c r="M24" s="160"/>
      <c r="N24" s="161"/>
      <c r="O24" s="162"/>
      <c r="P24" s="191"/>
      <c r="Q24" s="189">
        <f t="shared" si="6"/>
        <v>0</v>
      </c>
      <c r="R24" s="190">
        <f t="shared" si="7"/>
        <v>0</v>
      </c>
      <c r="S24" s="210" t="str">
        <f t="shared" si="8"/>
        <v>NO</v>
      </c>
    </row>
    <row r="25" ht="85.5" customHeight="1">
      <c r="A25" s="119"/>
      <c r="B25" s="137">
        <v>3.0</v>
      </c>
      <c r="C25" s="215" t="s">
        <v>76</v>
      </c>
      <c r="D25" s="216">
        <v>1.0</v>
      </c>
      <c r="E25" s="139">
        <v>420.0</v>
      </c>
      <c r="F25" s="153"/>
      <c r="G25" s="154"/>
      <c r="H25" s="155"/>
      <c r="I25" s="156"/>
      <c r="J25" s="157"/>
      <c r="K25" s="158"/>
      <c r="L25" s="159"/>
      <c r="M25" s="160"/>
      <c r="N25" s="161"/>
      <c r="O25" s="162"/>
      <c r="P25" s="191"/>
      <c r="Q25" s="189">
        <f t="shared" si="6"/>
        <v>0</v>
      </c>
      <c r="R25" s="190">
        <f t="shared" si="7"/>
        <v>0</v>
      </c>
      <c r="S25" s="210" t="str">
        <f t="shared" si="8"/>
        <v>NO</v>
      </c>
    </row>
    <row r="26" ht="85.5" customHeight="1">
      <c r="A26" s="119"/>
      <c r="B26" s="137">
        <v>4.0</v>
      </c>
      <c r="C26" s="215" t="s">
        <v>77</v>
      </c>
      <c r="D26" s="216">
        <v>1.0</v>
      </c>
      <c r="E26" s="139">
        <v>400.0</v>
      </c>
      <c r="F26" s="153"/>
      <c r="G26" s="154"/>
      <c r="H26" s="155"/>
      <c r="I26" s="156"/>
      <c r="J26" s="157"/>
      <c r="K26" s="158"/>
      <c r="L26" s="159"/>
      <c r="M26" s="160"/>
      <c r="N26" s="161"/>
      <c r="O26" s="162"/>
      <c r="P26" s="191"/>
      <c r="Q26" s="219">
        <f t="shared" si="6"/>
        <v>0</v>
      </c>
      <c r="R26" s="190">
        <f t="shared" si="7"/>
        <v>0</v>
      </c>
      <c r="S26" s="210" t="str">
        <f t="shared" si="8"/>
        <v>NO</v>
      </c>
    </row>
    <row r="27" ht="85.5" customHeight="1">
      <c r="A27" s="119"/>
      <c r="B27" s="137">
        <v>5.0</v>
      </c>
      <c r="C27" s="215" t="s">
        <v>78</v>
      </c>
      <c r="D27" s="216">
        <v>1.0</v>
      </c>
      <c r="E27" s="139">
        <v>420.0</v>
      </c>
      <c r="F27" s="153"/>
      <c r="G27" s="154"/>
      <c r="H27" s="155"/>
      <c r="I27" s="156"/>
      <c r="J27" s="157"/>
      <c r="K27" s="158"/>
      <c r="L27" s="159"/>
      <c r="M27" s="160"/>
      <c r="N27" s="161"/>
      <c r="O27" s="162"/>
      <c r="P27" s="191"/>
      <c r="Q27" s="189">
        <f t="shared" si="6"/>
        <v>0</v>
      </c>
      <c r="R27" s="190">
        <f t="shared" si="7"/>
        <v>0</v>
      </c>
      <c r="S27" s="210" t="str">
        <f t="shared" si="8"/>
        <v>NO</v>
      </c>
    </row>
    <row r="28" ht="85.5" customHeight="1">
      <c r="A28" s="119"/>
      <c r="B28" s="137">
        <v>6.0</v>
      </c>
      <c r="C28" s="215" t="s">
        <v>79</v>
      </c>
      <c r="D28" s="216">
        <v>1.0</v>
      </c>
      <c r="E28" s="139">
        <v>475.0</v>
      </c>
      <c r="F28" s="153"/>
      <c r="G28" s="154"/>
      <c r="H28" s="155"/>
      <c r="I28" s="156"/>
      <c r="J28" s="157"/>
      <c r="K28" s="158"/>
      <c r="L28" s="159"/>
      <c r="M28" s="160"/>
      <c r="N28" s="161"/>
      <c r="O28" s="162"/>
      <c r="P28" s="191"/>
      <c r="Q28" s="189">
        <f t="shared" si="6"/>
        <v>0</v>
      </c>
      <c r="R28" s="190">
        <f t="shared" si="7"/>
        <v>0</v>
      </c>
      <c r="S28" s="210" t="str">
        <f t="shared" si="8"/>
        <v>NO</v>
      </c>
    </row>
    <row r="29" ht="85.5" customHeight="1">
      <c r="A29" s="119"/>
      <c r="B29" s="137">
        <v>7.0</v>
      </c>
      <c r="C29" s="215" t="s">
        <v>79</v>
      </c>
      <c r="D29" s="216">
        <v>1.0</v>
      </c>
      <c r="E29" s="139">
        <v>475.0</v>
      </c>
      <c r="F29" s="153"/>
      <c r="G29" s="154"/>
      <c r="H29" s="155"/>
      <c r="I29" s="156"/>
      <c r="J29" s="157"/>
      <c r="K29" s="158"/>
      <c r="L29" s="159"/>
      <c r="M29" s="160"/>
      <c r="N29" s="161"/>
      <c r="O29" s="162"/>
      <c r="P29" s="191"/>
      <c r="Q29" s="189">
        <f t="shared" si="6"/>
        <v>0</v>
      </c>
      <c r="R29" s="190">
        <f t="shared" si="7"/>
        <v>0</v>
      </c>
      <c r="S29" s="210" t="str">
        <f t="shared" si="8"/>
        <v>NO</v>
      </c>
    </row>
    <row r="30" ht="85.5" customHeight="1">
      <c r="A30" s="119"/>
      <c r="B30" s="137">
        <v>8.0</v>
      </c>
      <c r="C30" s="215" t="s">
        <v>80</v>
      </c>
      <c r="D30" s="216">
        <v>1.0</v>
      </c>
      <c r="E30" s="139">
        <v>500.0</v>
      </c>
      <c r="F30" s="153"/>
      <c r="G30" s="154"/>
      <c r="H30" s="155"/>
      <c r="I30" s="156"/>
      <c r="J30" s="157"/>
      <c r="K30" s="158"/>
      <c r="L30" s="159"/>
      <c r="M30" s="160"/>
      <c r="N30" s="161"/>
      <c r="O30" s="162"/>
      <c r="P30" s="191"/>
      <c r="Q30" s="189">
        <f t="shared" si="6"/>
        <v>0</v>
      </c>
      <c r="R30" s="190">
        <f t="shared" si="7"/>
        <v>0</v>
      </c>
      <c r="S30" s="210" t="str">
        <f t="shared" si="8"/>
        <v>NO</v>
      </c>
    </row>
    <row r="31" ht="85.5" customHeight="1">
      <c r="A31" s="119"/>
      <c r="B31" s="137">
        <v>9.0</v>
      </c>
      <c r="C31" s="215" t="s">
        <v>81</v>
      </c>
      <c r="D31" s="216">
        <v>1.0</v>
      </c>
      <c r="E31" s="139">
        <v>540.0</v>
      </c>
      <c r="F31" s="153"/>
      <c r="G31" s="154"/>
      <c r="H31" s="155"/>
      <c r="I31" s="156"/>
      <c r="J31" s="157"/>
      <c r="K31" s="158"/>
      <c r="L31" s="159"/>
      <c r="M31" s="160"/>
      <c r="N31" s="161"/>
      <c r="O31" s="162"/>
      <c r="P31" s="191"/>
      <c r="Q31" s="219">
        <f t="shared" si="6"/>
        <v>0</v>
      </c>
      <c r="R31" s="190">
        <f t="shared" si="7"/>
        <v>0</v>
      </c>
      <c r="S31" s="210" t="str">
        <f t="shared" si="8"/>
        <v>NO</v>
      </c>
    </row>
    <row r="32" ht="85.5" customHeight="1">
      <c r="A32" s="119"/>
      <c r="B32" s="137">
        <v>10.0</v>
      </c>
      <c r="C32" s="215" t="s">
        <v>82</v>
      </c>
      <c r="D32" s="216">
        <v>1.0</v>
      </c>
      <c r="E32" s="220">
        <v>600.0</v>
      </c>
      <c r="F32" s="165"/>
      <c r="G32" s="166"/>
      <c r="H32" s="167"/>
      <c r="I32" s="168"/>
      <c r="J32" s="169"/>
      <c r="K32" s="170"/>
      <c r="L32" s="171"/>
      <c r="M32" s="172"/>
      <c r="N32" s="173"/>
      <c r="O32" s="174"/>
      <c r="P32" s="195"/>
      <c r="Q32" s="189">
        <f t="shared" si="6"/>
        <v>0</v>
      </c>
      <c r="R32" s="190">
        <f t="shared" si="7"/>
        <v>0</v>
      </c>
      <c r="S32" s="210" t="str">
        <f t="shared" si="8"/>
        <v>NO</v>
      </c>
    </row>
    <row r="33" ht="50.25" customHeight="1">
      <c r="A33" s="196" t="s">
        <v>83</v>
      </c>
      <c r="B33" s="92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3"/>
    </row>
    <row r="34" ht="83.25" customHeight="1">
      <c r="A34" s="119"/>
      <c r="B34" s="121" t="s">
        <v>84</v>
      </c>
      <c r="C34" s="121" t="s">
        <v>84</v>
      </c>
      <c r="D34" s="120">
        <f t="shared" ref="D34:E34" si="9">SUM(D36:D45)</f>
        <v>10</v>
      </c>
      <c r="E34" s="122">
        <f t="shared" si="9"/>
        <v>3215</v>
      </c>
      <c r="F34" s="178"/>
      <c r="G34" s="179"/>
      <c r="H34" s="180"/>
      <c r="I34" s="181"/>
      <c r="J34" s="182"/>
      <c r="K34" s="183"/>
      <c r="L34" s="184"/>
      <c r="M34" s="185"/>
      <c r="N34" s="186"/>
      <c r="O34" s="187"/>
      <c r="P34" s="188"/>
      <c r="Q34" s="208">
        <f>SUM(F34:P34)</f>
        <v>0</v>
      </c>
      <c r="R34" s="209">
        <f>Q34*E34</f>
        <v>0</v>
      </c>
      <c r="S34" s="210" t="str">
        <f>IF(SUM(F34:P34)&gt;0,"YES","NO")</f>
        <v>NO</v>
      </c>
    </row>
    <row r="35" ht="5.25" customHeight="1">
      <c r="A35" s="221"/>
      <c r="B35" s="113"/>
      <c r="C35" s="113"/>
      <c r="D35" s="113"/>
      <c r="E35" s="114"/>
      <c r="F35" s="115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7"/>
      <c r="S35" s="113"/>
    </row>
    <row r="36" ht="85.5" customHeight="1">
      <c r="A36" s="119"/>
      <c r="B36" s="175">
        <v>1.0</v>
      </c>
      <c r="C36" s="222" t="s">
        <v>74</v>
      </c>
      <c r="D36" s="223">
        <v>1.0</v>
      </c>
      <c r="E36" s="177">
        <v>275.0</v>
      </c>
      <c r="F36" s="178"/>
      <c r="G36" s="179"/>
      <c r="H36" s="180"/>
      <c r="I36" s="181"/>
      <c r="J36" s="182"/>
      <c r="K36" s="183"/>
      <c r="L36" s="184"/>
      <c r="M36" s="185"/>
      <c r="N36" s="186"/>
      <c r="O36" s="187"/>
      <c r="P36" s="188"/>
      <c r="Q36" s="189">
        <f t="shared" ref="Q36:Q45" si="10">SUM(F36:P36)</f>
        <v>0</v>
      </c>
      <c r="R36" s="190">
        <f t="shared" ref="R36:R45" si="11">Q36*E36</f>
        <v>0</v>
      </c>
      <c r="S36" s="210" t="str">
        <f t="shared" ref="S36:S45" si="12">IF(SUM(F36:P36)&gt;0,"YES","NO")</f>
        <v>NO</v>
      </c>
    </row>
    <row r="37" ht="85.5" customHeight="1">
      <c r="A37" s="119"/>
      <c r="B37" s="137">
        <v>2.0</v>
      </c>
      <c r="C37" s="215" t="s">
        <v>75</v>
      </c>
      <c r="D37" s="216">
        <v>1.0</v>
      </c>
      <c r="E37" s="139">
        <v>295.0</v>
      </c>
      <c r="F37" s="153"/>
      <c r="G37" s="154"/>
      <c r="H37" s="155"/>
      <c r="I37" s="156"/>
      <c r="J37" s="157"/>
      <c r="K37" s="158"/>
      <c r="L37" s="159"/>
      <c r="M37" s="160"/>
      <c r="N37" s="161"/>
      <c r="O37" s="162"/>
      <c r="P37" s="191"/>
      <c r="Q37" s="189">
        <f t="shared" si="10"/>
        <v>0</v>
      </c>
      <c r="R37" s="218">
        <f t="shared" si="11"/>
        <v>0</v>
      </c>
      <c r="S37" s="210" t="str">
        <f t="shared" si="12"/>
        <v>NO</v>
      </c>
    </row>
    <row r="38" ht="85.5" customHeight="1">
      <c r="A38" s="119"/>
      <c r="B38" s="137">
        <v>3.0</v>
      </c>
      <c r="C38" s="215" t="s">
        <v>76</v>
      </c>
      <c r="D38" s="216">
        <v>1.0</v>
      </c>
      <c r="E38" s="139">
        <v>285.0</v>
      </c>
      <c r="F38" s="153"/>
      <c r="G38" s="154"/>
      <c r="H38" s="155"/>
      <c r="I38" s="156"/>
      <c r="J38" s="157"/>
      <c r="K38" s="158"/>
      <c r="L38" s="159"/>
      <c r="M38" s="160"/>
      <c r="N38" s="161"/>
      <c r="O38" s="162"/>
      <c r="P38" s="191"/>
      <c r="Q38" s="189">
        <f t="shared" si="10"/>
        <v>0</v>
      </c>
      <c r="R38" s="190">
        <f t="shared" si="11"/>
        <v>0</v>
      </c>
      <c r="S38" s="210" t="str">
        <f t="shared" si="12"/>
        <v>NO</v>
      </c>
    </row>
    <row r="39" ht="85.5" customHeight="1">
      <c r="A39" s="119"/>
      <c r="B39" s="137">
        <v>4.0</v>
      </c>
      <c r="C39" s="215" t="s">
        <v>77</v>
      </c>
      <c r="D39" s="216">
        <v>1.0</v>
      </c>
      <c r="E39" s="139">
        <v>280.0</v>
      </c>
      <c r="F39" s="153"/>
      <c r="G39" s="154"/>
      <c r="H39" s="155"/>
      <c r="I39" s="156"/>
      <c r="J39" s="157"/>
      <c r="K39" s="158"/>
      <c r="L39" s="159"/>
      <c r="M39" s="160"/>
      <c r="N39" s="161"/>
      <c r="O39" s="162"/>
      <c r="P39" s="191"/>
      <c r="Q39" s="189">
        <f t="shared" si="10"/>
        <v>0</v>
      </c>
      <c r="R39" s="190">
        <f t="shared" si="11"/>
        <v>0</v>
      </c>
      <c r="S39" s="210" t="str">
        <f t="shared" si="12"/>
        <v>NO</v>
      </c>
    </row>
    <row r="40" ht="85.5" customHeight="1">
      <c r="A40" s="119"/>
      <c r="B40" s="137">
        <v>5.0</v>
      </c>
      <c r="C40" s="215" t="s">
        <v>78</v>
      </c>
      <c r="D40" s="216">
        <v>1.0</v>
      </c>
      <c r="E40" s="139">
        <v>285.0</v>
      </c>
      <c r="F40" s="153"/>
      <c r="G40" s="154"/>
      <c r="H40" s="155"/>
      <c r="I40" s="156"/>
      <c r="J40" s="157"/>
      <c r="K40" s="158"/>
      <c r="L40" s="159"/>
      <c r="M40" s="160"/>
      <c r="N40" s="161"/>
      <c r="O40" s="162"/>
      <c r="P40" s="191"/>
      <c r="Q40" s="189">
        <f t="shared" si="10"/>
        <v>0</v>
      </c>
      <c r="R40" s="190">
        <f t="shared" si="11"/>
        <v>0</v>
      </c>
      <c r="S40" s="210" t="str">
        <f t="shared" si="12"/>
        <v>NO</v>
      </c>
    </row>
    <row r="41" ht="85.5" customHeight="1">
      <c r="A41" s="119"/>
      <c r="B41" s="137">
        <v>6.0</v>
      </c>
      <c r="C41" s="215" t="s">
        <v>79</v>
      </c>
      <c r="D41" s="216">
        <v>1.0</v>
      </c>
      <c r="E41" s="139">
        <v>325.0</v>
      </c>
      <c r="F41" s="153"/>
      <c r="G41" s="154"/>
      <c r="H41" s="155"/>
      <c r="I41" s="156"/>
      <c r="J41" s="157"/>
      <c r="K41" s="158"/>
      <c r="L41" s="159"/>
      <c r="M41" s="160"/>
      <c r="N41" s="161"/>
      <c r="O41" s="162"/>
      <c r="P41" s="191"/>
      <c r="Q41" s="189">
        <f t="shared" si="10"/>
        <v>0</v>
      </c>
      <c r="R41" s="190">
        <f t="shared" si="11"/>
        <v>0</v>
      </c>
      <c r="S41" s="210" t="str">
        <f t="shared" si="12"/>
        <v>NO</v>
      </c>
    </row>
    <row r="42" ht="85.5" customHeight="1">
      <c r="A42" s="119"/>
      <c r="B42" s="137">
        <v>7.0</v>
      </c>
      <c r="C42" s="215" t="s">
        <v>79</v>
      </c>
      <c r="D42" s="216">
        <v>1.0</v>
      </c>
      <c r="E42" s="139">
        <v>325.0</v>
      </c>
      <c r="F42" s="153"/>
      <c r="G42" s="154"/>
      <c r="H42" s="155"/>
      <c r="I42" s="156"/>
      <c r="J42" s="157"/>
      <c r="K42" s="158"/>
      <c r="L42" s="159"/>
      <c r="M42" s="160"/>
      <c r="N42" s="161"/>
      <c r="O42" s="162"/>
      <c r="P42" s="191"/>
      <c r="Q42" s="189">
        <f t="shared" si="10"/>
        <v>0</v>
      </c>
      <c r="R42" s="190">
        <f t="shared" si="11"/>
        <v>0</v>
      </c>
      <c r="S42" s="210" t="str">
        <f t="shared" si="12"/>
        <v>NO</v>
      </c>
    </row>
    <row r="43" ht="85.5" customHeight="1">
      <c r="A43" s="119"/>
      <c r="B43" s="137">
        <v>8.0</v>
      </c>
      <c r="C43" s="215" t="s">
        <v>80</v>
      </c>
      <c r="D43" s="216">
        <v>1.0</v>
      </c>
      <c r="E43" s="139">
        <v>350.0</v>
      </c>
      <c r="F43" s="153"/>
      <c r="G43" s="154"/>
      <c r="H43" s="155"/>
      <c r="I43" s="156"/>
      <c r="J43" s="157"/>
      <c r="K43" s="158"/>
      <c r="L43" s="159"/>
      <c r="M43" s="160"/>
      <c r="N43" s="161"/>
      <c r="O43" s="162"/>
      <c r="P43" s="191"/>
      <c r="Q43" s="189">
        <f t="shared" si="10"/>
        <v>0</v>
      </c>
      <c r="R43" s="190">
        <f t="shared" si="11"/>
        <v>0</v>
      </c>
      <c r="S43" s="210" t="str">
        <f t="shared" si="12"/>
        <v>NO</v>
      </c>
    </row>
    <row r="44" ht="85.5" customHeight="1">
      <c r="A44" s="119"/>
      <c r="B44" s="137">
        <v>9.0</v>
      </c>
      <c r="C44" s="215" t="s">
        <v>81</v>
      </c>
      <c r="D44" s="216">
        <v>1.0</v>
      </c>
      <c r="E44" s="139">
        <v>370.0</v>
      </c>
      <c r="F44" s="153"/>
      <c r="G44" s="154"/>
      <c r="H44" s="155"/>
      <c r="I44" s="156"/>
      <c r="J44" s="157"/>
      <c r="K44" s="158"/>
      <c r="L44" s="159"/>
      <c r="M44" s="160"/>
      <c r="N44" s="161"/>
      <c r="O44" s="162"/>
      <c r="P44" s="191"/>
      <c r="Q44" s="189">
        <f t="shared" si="10"/>
        <v>0</v>
      </c>
      <c r="R44" s="190">
        <f t="shared" si="11"/>
        <v>0</v>
      </c>
      <c r="S44" s="210" t="str">
        <f t="shared" si="12"/>
        <v>NO</v>
      </c>
    </row>
    <row r="45" ht="85.5" customHeight="1">
      <c r="A45" s="119"/>
      <c r="B45" s="192">
        <v>10.0</v>
      </c>
      <c r="C45" s="224" t="s">
        <v>82</v>
      </c>
      <c r="D45" s="225">
        <v>1.0</v>
      </c>
      <c r="E45" s="194">
        <v>425.0</v>
      </c>
      <c r="F45" s="165"/>
      <c r="G45" s="166"/>
      <c r="H45" s="167"/>
      <c r="I45" s="168"/>
      <c r="J45" s="169"/>
      <c r="K45" s="170"/>
      <c r="L45" s="171"/>
      <c r="M45" s="172"/>
      <c r="N45" s="173"/>
      <c r="O45" s="174"/>
      <c r="P45" s="195"/>
      <c r="Q45" s="189">
        <f t="shared" si="10"/>
        <v>0</v>
      </c>
      <c r="R45" s="190">
        <f t="shared" si="11"/>
        <v>0</v>
      </c>
      <c r="S45" s="210" t="str">
        <f t="shared" si="12"/>
        <v>NO</v>
      </c>
    </row>
    <row r="46" ht="85.5" customHeight="1">
      <c r="E46" s="201"/>
      <c r="R46" s="202"/>
    </row>
    <row r="47" ht="85.5" customHeight="1">
      <c r="E47" s="201"/>
      <c r="R47" s="202"/>
    </row>
    <row r="48" ht="85.5" customHeight="1">
      <c r="E48" s="201"/>
      <c r="R48" s="202"/>
    </row>
    <row r="49" ht="85.5" customHeight="1">
      <c r="E49" s="201"/>
      <c r="R49" s="202"/>
    </row>
    <row r="50" ht="85.5" customHeight="1">
      <c r="E50" s="201"/>
      <c r="R50" s="202"/>
    </row>
    <row r="51" ht="85.5" customHeight="1">
      <c r="E51" s="201"/>
      <c r="R51" s="202"/>
    </row>
    <row r="52" ht="85.5" customHeight="1">
      <c r="E52" s="201"/>
      <c r="R52" s="202"/>
    </row>
    <row r="53" ht="85.5" customHeight="1">
      <c r="E53" s="201"/>
      <c r="R53" s="202"/>
    </row>
    <row r="54" ht="85.5" customHeight="1">
      <c r="E54" s="201"/>
      <c r="R54" s="202"/>
    </row>
    <row r="55" ht="85.5" customHeight="1">
      <c r="E55" s="201"/>
      <c r="R55" s="202"/>
    </row>
    <row r="56" ht="85.5" customHeight="1">
      <c r="E56" s="201"/>
      <c r="R56" s="202"/>
    </row>
    <row r="57" ht="85.5" customHeight="1">
      <c r="E57" s="201"/>
      <c r="R57" s="202"/>
    </row>
    <row r="58" ht="85.5" customHeight="1">
      <c r="E58" s="201"/>
      <c r="R58" s="202"/>
    </row>
    <row r="59" ht="85.5" customHeight="1">
      <c r="E59" s="201"/>
      <c r="R59" s="202"/>
    </row>
    <row r="60" ht="85.5" customHeight="1">
      <c r="E60" s="201"/>
      <c r="R60" s="202"/>
    </row>
    <row r="61" ht="85.5" customHeight="1">
      <c r="E61" s="201"/>
      <c r="R61" s="202"/>
    </row>
    <row r="62" ht="85.5" customHeight="1">
      <c r="E62" s="201"/>
      <c r="R62" s="202"/>
    </row>
    <row r="63" ht="85.5" customHeight="1">
      <c r="E63" s="201"/>
      <c r="R63" s="202"/>
    </row>
    <row r="64" ht="85.5" customHeight="1">
      <c r="E64" s="201"/>
      <c r="R64" s="202"/>
    </row>
    <row r="65" ht="85.5" customHeight="1">
      <c r="E65" s="201"/>
      <c r="R65" s="202"/>
    </row>
    <row r="66" ht="21.0" customHeight="1">
      <c r="E66" s="201"/>
      <c r="R66" s="202"/>
    </row>
    <row r="67" ht="21.0" customHeight="1">
      <c r="E67" s="201"/>
      <c r="R67" s="202"/>
    </row>
    <row r="68" ht="21.0" customHeight="1">
      <c r="E68" s="201"/>
      <c r="R68" s="202"/>
    </row>
    <row r="69" ht="21.0" customHeight="1">
      <c r="E69" s="201"/>
      <c r="R69" s="202"/>
    </row>
    <row r="70" ht="21.0" customHeight="1">
      <c r="E70" s="201"/>
      <c r="R70" s="202"/>
    </row>
    <row r="71" ht="21.0" customHeight="1">
      <c r="E71" s="201"/>
      <c r="R71" s="202"/>
    </row>
    <row r="72" ht="21.0" customHeight="1">
      <c r="E72" s="201"/>
      <c r="R72" s="202"/>
    </row>
    <row r="73" ht="21.0" customHeight="1">
      <c r="E73" s="201"/>
      <c r="R73" s="202"/>
    </row>
    <row r="74" ht="21.0" customHeight="1">
      <c r="E74" s="201"/>
      <c r="R74" s="202"/>
    </row>
    <row r="75" ht="21.0" customHeight="1">
      <c r="E75" s="201"/>
      <c r="R75" s="202"/>
    </row>
    <row r="76" ht="21.0" customHeight="1">
      <c r="E76" s="201"/>
      <c r="R76" s="202"/>
    </row>
    <row r="77" ht="21.0" customHeight="1">
      <c r="E77" s="201"/>
      <c r="R77" s="202"/>
    </row>
    <row r="78" ht="21.0" customHeight="1">
      <c r="E78" s="201"/>
      <c r="R78" s="202"/>
    </row>
    <row r="79" ht="21.0" customHeight="1">
      <c r="E79" s="201"/>
      <c r="R79" s="202"/>
    </row>
    <row r="80" ht="21.0" customHeight="1">
      <c r="E80" s="201"/>
      <c r="R80" s="202"/>
    </row>
    <row r="81" ht="21.0" customHeight="1">
      <c r="E81" s="201"/>
      <c r="R81" s="202"/>
    </row>
    <row r="82" ht="21.0" customHeight="1">
      <c r="E82" s="201"/>
      <c r="R82" s="202"/>
    </row>
    <row r="83" ht="21.0" customHeight="1">
      <c r="E83" s="201"/>
      <c r="R83" s="202"/>
    </row>
    <row r="84" ht="21.0" customHeight="1">
      <c r="E84" s="201"/>
      <c r="R84" s="202"/>
    </row>
    <row r="85" ht="21.0" customHeight="1">
      <c r="E85" s="201"/>
      <c r="R85" s="202"/>
    </row>
    <row r="86" ht="21.0" customHeight="1">
      <c r="E86" s="201"/>
      <c r="R86" s="202"/>
    </row>
    <row r="87" ht="21.0" customHeight="1">
      <c r="E87" s="201"/>
      <c r="R87" s="202"/>
    </row>
    <row r="88" ht="21.0" customHeight="1">
      <c r="E88" s="201"/>
      <c r="R88" s="202"/>
    </row>
    <row r="89" ht="21.0" customHeight="1">
      <c r="E89" s="201"/>
      <c r="R89" s="202"/>
    </row>
    <row r="90" ht="21.0" customHeight="1">
      <c r="E90" s="201"/>
      <c r="R90" s="202"/>
    </row>
    <row r="91" ht="21.0" customHeight="1">
      <c r="E91" s="201"/>
      <c r="R91" s="202"/>
    </row>
    <row r="92" ht="21.0" customHeight="1">
      <c r="E92" s="201"/>
      <c r="R92" s="202"/>
    </row>
    <row r="93" ht="21.0" customHeight="1">
      <c r="E93" s="201"/>
      <c r="R93" s="202"/>
    </row>
    <row r="94" ht="21.0" customHeight="1">
      <c r="E94" s="201"/>
      <c r="R94" s="202"/>
    </row>
    <row r="95" ht="21.0" customHeight="1">
      <c r="E95" s="201"/>
      <c r="R95" s="202"/>
    </row>
    <row r="96" ht="21.0" customHeight="1">
      <c r="E96" s="201"/>
      <c r="R96" s="202"/>
    </row>
    <row r="97" ht="21.0" customHeight="1">
      <c r="E97" s="201"/>
      <c r="R97" s="202"/>
    </row>
    <row r="98" ht="21.0" customHeight="1">
      <c r="E98" s="201"/>
      <c r="R98" s="202"/>
    </row>
    <row r="99" ht="21.0" customHeight="1">
      <c r="E99" s="201"/>
      <c r="R99" s="202"/>
    </row>
    <row r="100" ht="21.0" customHeight="1">
      <c r="E100" s="201"/>
      <c r="R100" s="202"/>
    </row>
    <row r="101" ht="21.0" customHeight="1">
      <c r="E101" s="201"/>
      <c r="R101" s="202"/>
    </row>
    <row r="102" ht="21.0" customHeight="1">
      <c r="E102" s="201"/>
      <c r="R102" s="202"/>
    </row>
    <row r="103" ht="21.0" customHeight="1">
      <c r="E103" s="201"/>
      <c r="R103" s="202"/>
    </row>
    <row r="104" ht="21.0" customHeight="1">
      <c r="E104" s="201"/>
      <c r="R104" s="202"/>
    </row>
    <row r="105" ht="21.0" customHeight="1">
      <c r="E105" s="201"/>
      <c r="R105" s="202"/>
    </row>
    <row r="106" ht="21.0" customHeight="1">
      <c r="E106" s="201"/>
      <c r="R106" s="202"/>
    </row>
    <row r="107" ht="21.0" customHeight="1">
      <c r="E107" s="201"/>
      <c r="R107" s="202"/>
    </row>
    <row r="108" ht="21.0" customHeight="1">
      <c r="E108" s="201"/>
      <c r="R108" s="202"/>
    </row>
    <row r="109" ht="21.0" customHeight="1">
      <c r="E109" s="201"/>
      <c r="R109" s="202"/>
    </row>
    <row r="110" ht="21.0" customHeight="1">
      <c r="E110" s="201"/>
      <c r="R110" s="202"/>
    </row>
    <row r="111" ht="21.0" customHeight="1">
      <c r="E111" s="201"/>
      <c r="R111" s="202"/>
    </row>
    <row r="112" ht="21.0" customHeight="1">
      <c r="E112" s="201"/>
      <c r="R112" s="202"/>
    </row>
    <row r="113" ht="21.0" customHeight="1">
      <c r="E113" s="201"/>
      <c r="R113" s="202"/>
    </row>
    <row r="114" ht="21.0" customHeight="1">
      <c r="E114" s="201"/>
      <c r="R114" s="202"/>
    </row>
    <row r="115" ht="21.0" customHeight="1">
      <c r="E115" s="201"/>
      <c r="R115" s="202"/>
    </row>
    <row r="116" ht="21.0" customHeight="1">
      <c r="E116" s="201"/>
      <c r="R116" s="202"/>
    </row>
    <row r="117" ht="21.0" customHeight="1">
      <c r="E117" s="201"/>
      <c r="R117" s="202"/>
    </row>
    <row r="118" ht="21.0" customHeight="1">
      <c r="E118" s="201"/>
      <c r="R118" s="202"/>
    </row>
    <row r="119" ht="21.0" customHeight="1">
      <c r="E119" s="201"/>
      <c r="R119" s="202"/>
    </row>
    <row r="120" ht="21.0" customHeight="1">
      <c r="E120" s="201"/>
      <c r="R120" s="202"/>
    </row>
    <row r="121" ht="21.0" customHeight="1">
      <c r="E121" s="201"/>
      <c r="R121" s="202"/>
    </row>
    <row r="122" ht="21.0" customHeight="1">
      <c r="E122" s="201"/>
      <c r="R122" s="202"/>
    </row>
    <row r="123" ht="21.0" customHeight="1">
      <c r="E123" s="201"/>
      <c r="R123" s="202"/>
    </row>
    <row r="124" ht="21.0" customHeight="1">
      <c r="E124" s="201"/>
      <c r="R124" s="202"/>
    </row>
    <row r="125" ht="21.0" customHeight="1">
      <c r="E125" s="201"/>
      <c r="R125" s="202"/>
    </row>
    <row r="126" ht="21.0" customHeight="1">
      <c r="E126" s="201"/>
      <c r="R126" s="202"/>
    </row>
    <row r="127" ht="21.0" customHeight="1">
      <c r="E127" s="201"/>
      <c r="R127" s="202"/>
    </row>
    <row r="128" ht="21.0" customHeight="1">
      <c r="E128" s="201"/>
      <c r="R128" s="202"/>
    </row>
    <row r="129" ht="21.0" customHeight="1">
      <c r="E129" s="201"/>
      <c r="R129" s="202"/>
    </row>
    <row r="130" ht="21.0" customHeight="1">
      <c r="E130" s="201"/>
      <c r="R130" s="202"/>
    </row>
    <row r="131" ht="21.0" customHeight="1">
      <c r="E131" s="201"/>
      <c r="R131" s="202"/>
    </row>
    <row r="132" ht="21.0" customHeight="1">
      <c r="E132" s="201"/>
      <c r="R132" s="202"/>
    </row>
    <row r="133" ht="21.0" customHeight="1">
      <c r="E133" s="201"/>
      <c r="R133" s="202"/>
    </row>
    <row r="134" ht="21.0" customHeight="1">
      <c r="E134" s="201"/>
      <c r="R134" s="202"/>
    </row>
    <row r="135" ht="21.0" customHeight="1">
      <c r="E135" s="201"/>
      <c r="R135" s="202"/>
    </row>
    <row r="136" ht="21.0" customHeight="1">
      <c r="E136" s="201"/>
      <c r="R136" s="202"/>
    </row>
    <row r="137" ht="21.0" customHeight="1">
      <c r="E137" s="201"/>
      <c r="R137" s="202"/>
    </row>
    <row r="138" ht="21.0" customHeight="1">
      <c r="E138" s="201"/>
      <c r="R138" s="202"/>
    </row>
    <row r="139" ht="21.0" customHeight="1">
      <c r="E139" s="201"/>
      <c r="R139" s="202"/>
    </row>
    <row r="140" ht="21.0" customHeight="1">
      <c r="E140" s="201"/>
      <c r="R140" s="202"/>
    </row>
    <row r="141" ht="21.0" customHeight="1">
      <c r="E141" s="201"/>
      <c r="R141" s="202"/>
    </row>
    <row r="142" ht="21.0" customHeight="1">
      <c r="E142" s="201"/>
      <c r="R142" s="202"/>
    </row>
    <row r="143" ht="21.0" customHeight="1">
      <c r="E143" s="201"/>
      <c r="R143" s="202"/>
    </row>
    <row r="144" ht="21.0" customHeight="1">
      <c r="E144" s="201"/>
      <c r="R144" s="202"/>
    </row>
    <row r="145" ht="21.0" customHeight="1">
      <c r="E145" s="201"/>
      <c r="R145" s="202"/>
    </row>
    <row r="146" ht="21.0" customHeight="1">
      <c r="E146" s="201"/>
      <c r="R146" s="202"/>
    </row>
    <row r="147" ht="21.0" customHeight="1">
      <c r="E147" s="201"/>
      <c r="R147" s="202"/>
    </row>
    <row r="148" ht="21.0" customHeight="1">
      <c r="E148" s="201"/>
      <c r="R148" s="202"/>
    </row>
    <row r="149" ht="21.0" customHeight="1">
      <c r="E149" s="201"/>
      <c r="R149" s="202"/>
    </row>
    <row r="150" ht="21.0" customHeight="1">
      <c r="E150" s="201"/>
      <c r="R150" s="202"/>
    </row>
    <row r="151" ht="21.0" customHeight="1">
      <c r="E151" s="201"/>
      <c r="R151" s="202"/>
    </row>
    <row r="152" ht="21.0" customHeight="1">
      <c r="E152" s="201"/>
      <c r="R152" s="202"/>
    </row>
    <row r="153" ht="21.0" customHeight="1">
      <c r="E153" s="201"/>
      <c r="R153" s="202"/>
    </row>
    <row r="154" ht="21.0" customHeight="1">
      <c r="E154" s="201"/>
      <c r="R154" s="202"/>
    </row>
    <row r="155" ht="21.0" customHeight="1">
      <c r="E155" s="201"/>
      <c r="R155" s="202"/>
    </row>
    <row r="156" ht="21.0" customHeight="1">
      <c r="E156" s="201"/>
      <c r="R156" s="202"/>
    </row>
    <row r="157" ht="21.0" customHeight="1">
      <c r="E157" s="201"/>
      <c r="R157" s="202"/>
    </row>
    <row r="158" ht="21.0" customHeight="1">
      <c r="E158" s="201"/>
      <c r="R158" s="202"/>
    </row>
    <row r="159" ht="21.0" customHeight="1">
      <c r="E159" s="201"/>
      <c r="R159" s="202"/>
    </row>
    <row r="160" ht="21.0" customHeight="1">
      <c r="E160" s="201"/>
      <c r="R160" s="202"/>
    </row>
    <row r="161" ht="21.0" customHeight="1">
      <c r="E161" s="201"/>
      <c r="R161" s="202"/>
    </row>
    <row r="162" ht="21.0" customHeight="1">
      <c r="E162" s="201"/>
      <c r="R162" s="202"/>
    </row>
    <row r="163" ht="21.0" customHeight="1">
      <c r="E163" s="201"/>
      <c r="R163" s="202"/>
    </row>
    <row r="164" ht="21.0" customHeight="1">
      <c r="E164" s="201"/>
      <c r="R164" s="202"/>
    </row>
    <row r="165" ht="21.0" customHeight="1">
      <c r="E165" s="201"/>
      <c r="R165" s="202"/>
    </row>
    <row r="166" ht="21.0" customHeight="1">
      <c r="E166" s="201"/>
      <c r="R166" s="202"/>
    </row>
    <row r="167" ht="21.0" customHeight="1">
      <c r="E167" s="201"/>
      <c r="R167" s="202"/>
    </row>
    <row r="168" ht="21.0" customHeight="1">
      <c r="E168" s="201"/>
      <c r="R168" s="202"/>
    </row>
    <row r="169" ht="21.0" customHeight="1">
      <c r="E169" s="201"/>
      <c r="R169" s="202"/>
    </row>
    <row r="170" ht="21.0" customHeight="1">
      <c r="E170" s="201"/>
      <c r="R170" s="202"/>
    </row>
    <row r="171" ht="21.0" customHeight="1">
      <c r="E171" s="201"/>
      <c r="R171" s="202"/>
    </row>
    <row r="172" ht="21.0" customHeight="1">
      <c r="E172" s="201"/>
      <c r="R172" s="202"/>
    </row>
    <row r="173" ht="21.0" customHeight="1">
      <c r="E173" s="201"/>
      <c r="R173" s="202"/>
    </row>
    <row r="174" ht="21.0" customHeight="1">
      <c r="E174" s="201"/>
      <c r="R174" s="202"/>
    </row>
    <row r="175" ht="21.0" customHeight="1">
      <c r="E175" s="201"/>
      <c r="R175" s="202"/>
    </row>
    <row r="176" ht="21.0" customHeight="1">
      <c r="E176" s="201"/>
      <c r="R176" s="202"/>
    </row>
    <row r="177" ht="21.0" customHeight="1">
      <c r="E177" s="201"/>
      <c r="R177" s="202"/>
    </row>
    <row r="178" ht="21.0" customHeight="1">
      <c r="E178" s="201"/>
      <c r="R178" s="202"/>
    </row>
    <row r="179" ht="21.0" customHeight="1">
      <c r="E179" s="201"/>
      <c r="R179" s="202"/>
    </row>
    <row r="180" ht="21.0" customHeight="1">
      <c r="E180" s="201"/>
      <c r="R180" s="202"/>
    </row>
    <row r="181" ht="21.0" customHeight="1">
      <c r="E181" s="201"/>
      <c r="R181" s="202"/>
    </row>
    <row r="182" ht="21.0" customHeight="1">
      <c r="E182" s="201"/>
      <c r="R182" s="202"/>
    </row>
    <row r="183" ht="21.0" customHeight="1">
      <c r="E183" s="201"/>
      <c r="R183" s="202"/>
    </row>
    <row r="184" ht="21.0" customHeight="1">
      <c r="E184" s="201"/>
      <c r="R184" s="202"/>
    </row>
    <row r="185" ht="21.0" customHeight="1">
      <c r="E185" s="201"/>
      <c r="R185" s="202"/>
    </row>
    <row r="186" ht="21.0" customHeight="1">
      <c r="E186" s="201"/>
      <c r="R186" s="202"/>
    </row>
    <row r="187" ht="21.0" customHeight="1">
      <c r="E187" s="201"/>
      <c r="R187" s="202"/>
    </row>
    <row r="188" ht="21.0" customHeight="1">
      <c r="E188" s="201"/>
      <c r="R188" s="202"/>
    </row>
    <row r="189" ht="21.0" customHeight="1">
      <c r="E189" s="201"/>
      <c r="R189" s="202"/>
    </row>
    <row r="190" ht="21.0" customHeight="1">
      <c r="E190" s="201"/>
      <c r="R190" s="202"/>
    </row>
    <row r="191" ht="21.0" customHeight="1">
      <c r="E191" s="201"/>
      <c r="R191" s="202"/>
    </row>
    <row r="192" ht="21.0" customHeight="1">
      <c r="E192" s="201"/>
      <c r="R192" s="202"/>
    </row>
    <row r="193" ht="21.0" customHeight="1">
      <c r="E193" s="201"/>
      <c r="R193" s="202"/>
    </row>
    <row r="194" ht="21.0" customHeight="1">
      <c r="E194" s="201"/>
      <c r="R194" s="202"/>
    </row>
    <row r="195" ht="21.0" customHeight="1">
      <c r="E195" s="201"/>
      <c r="R195" s="202"/>
    </row>
    <row r="196" ht="21.0" customHeight="1">
      <c r="E196" s="201"/>
      <c r="R196" s="202"/>
    </row>
    <row r="197" ht="21.0" customHeight="1">
      <c r="E197" s="201"/>
      <c r="R197" s="202"/>
    </row>
    <row r="198" ht="21.0" customHeight="1">
      <c r="E198" s="201"/>
      <c r="R198" s="202"/>
    </row>
    <row r="199" ht="21.0" customHeight="1">
      <c r="E199" s="201"/>
      <c r="R199" s="202"/>
    </row>
    <row r="200" ht="21.0" customHeight="1">
      <c r="E200" s="201"/>
      <c r="R200" s="202"/>
    </row>
    <row r="201" ht="21.0" customHeight="1">
      <c r="E201" s="201"/>
      <c r="R201" s="202"/>
    </row>
    <row r="202" ht="21.0" customHeight="1">
      <c r="E202" s="201"/>
      <c r="R202" s="202"/>
    </row>
    <row r="203" ht="21.0" customHeight="1">
      <c r="E203" s="201"/>
      <c r="R203" s="202"/>
    </row>
    <row r="204" ht="21.0" customHeight="1">
      <c r="E204" s="201"/>
      <c r="R204" s="202"/>
    </row>
    <row r="205" ht="21.0" customHeight="1">
      <c r="E205" s="201"/>
      <c r="R205" s="202"/>
    </row>
    <row r="206" ht="21.0" customHeight="1">
      <c r="E206" s="201"/>
      <c r="R206" s="202"/>
    </row>
    <row r="207" ht="21.0" customHeight="1">
      <c r="E207" s="201"/>
      <c r="R207" s="202"/>
    </row>
    <row r="208" ht="21.0" customHeight="1">
      <c r="E208" s="201"/>
      <c r="R208" s="202"/>
    </row>
    <row r="209" ht="21.0" customHeight="1">
      <c r="E209" s="201"/>
      <c r="R209" s="202"/>
    </row>
    <row r="210" ht="21.0" customHeight="1">
      <c r="E210" s="201"/>
      <c r="R210" s="202"/>
    </row>
    <row r="211" ht="21.0" customHeight="1">
      <c r="E211" s="201"/>
      <c r="R211" s="202"/>
    </row>
    <row r="212" ht="21.0" customHeight="1">
      <c r="E212" s="201"/>
      <c r="R212" s="202"/>
    </row>
    <row r="213" ht="21.0" customHeight="1">
      <c r="E213" s="201"/>
      <c r="R213" s="202"/>
    </row>
    <row r="214" ht="21.0" customHeight="1">
      <c r="E214" s="201"/>
      <c r="R214" s="202"/>
    </row>
    <row r="215" ht="21.0" customHeight="1">
      <c r="E215" s="201"/>
      <c r="R215" s="202"/>
    </row>
    <row r="216" ht="21.0" customHeight="1">
      <c r="E216" s="201"/>
      <c r="R216" s="202"/>
    </row>
    <row r="217" ht="21.0" customHeight="1">
      <c r="E217" s="201"/>
      <c r="R217" s="202"/>
    </row>
    <row r="218" ht="21.0" customHeight="1">
      <c r="E218" s="201"/>
      <c r="R218" s="202"/>
    </row>
    <row r="219" ht="21.0" customHeight="1">
      <c r="E219" s="201"/>
      <c r="R219" s="202"/>
    </row>
    <row r="220" ht="21.0" customHeight="1">
      <c r="E220" s="201"/>
      <c r="R220" s="202"/>
    </row>
    <row r="221" ht="21.0" customHeight="1">
      <c r="E221" s="201"/>
      <c r="R221" s="202"/>
    </row>
    <row r="222" ht="21.0" customHeight="1">
      <c r="E222" s="201"/>
      <c r="R222" s="202"/>
    </row>
    <row r="223" ht="21.0" customHeight="1">
      <c r="E223" s="201"/>
      <c r="R223" s="202"/>
    </row>
    <row r="224" ht="21.0" customHeight="1">
      <c r="E224" s="201"/>
      <c r="R224" s="202"/>
    </row>
    <row r="225" ht="21.0" customHeight="1">
      <c r="E225" s="201"/>
      <c r="R225" s="202"/>
    </row>
    <row r="226" ht="21.0" customHeight="1">
      <c r="E226" s="201"/>
      <c r="R226" s="202"/>
    </row>
    <row r="227" ht="21.0" customHeight="1">
      <c r="E227" s="201"/>
      <c r="R227" s="202"/>
    </row>
    <row r="228" ht="21.0" customHeight="1">
      <c r="E228" s="201"/>
      <c r="R228" s="202"/>
    </row>
    <row r="229" ht="21.0" customHeight="1">
      <c r="E229" s="201"/>
      <c r="R229" s="202"/>
    </row>
    <row r="230" ht="21.0" customHeight="1">
      <c r="E230" s="201"/>
      <c r="R230" s="202"/>
    </row>
    <row r="231" ht="21.0" customHeight="1">
      <c r="E231" s="201"/>
      <c r="R231" s="202"/>
    </row>
    <row r="232" ht="21.0" customHeight="1">
      <c r="E232" s="201"/>
      <c r="R232" s="202"/>
    </row>
    <row r="233" ht="21.0" customHeight="1">
      <c r="E233" s="201"/>
      <c r="R233" s="202"/>
    </row>
    <row r="234" ht="21.0" customHeight="1">
      <c r="E234" s="201"/>
      <c r="R234" s="202"/>
    </row>
    <row r="235" ht="21.0" customHeight="1">
      <c r="E235" s="201"/>
      <c r="R235" s="202"/>
    </row>
    <row r="236" ht="21.0" customHeight="1">
      <c r="E236" s="201"/>
      <c r="R236" s="202"/>
    </row>
    <row r="237" ht="21.0" customHeight="1">
      <c r="E237" s="201"/>
      <c r="R237" s="202"/>
    </row>
    <row r="238" ht="21.0" customHeight="1">
      <c r="E238" s="201"/>
      <c r="R238" s="202"/>
    </row>
    <row r="239" ht="21.0" customHeight="1">
      <c r="E239" s="201"/>
      <c r="R239" s="202"/>
    </row>
    <row r="240" ht="21.0" customHeight="1">
      <c r="E240" s="201"/>
      <c r="R240" s="202"/>
    </row>
    <row r="241" ht="21.0" customHeight="1">
      <c r="E241" s="201"/>
      <c r="R241" s="202"/>
    </row>
    <row r="242" ht="21.0" customHeight="1">
      <c r="E242" s="201"/>
      <c r="R242" s="202"/>
    </row>
    <row r="243" ht="21.0" customHeight="1">
      <c r="E243" s="201"/>
      <c r="R243" s="202"/>
    </row>
    <row r="244" ht="21.0" customHeight="1">
      <c r="E244" s="201"/>
      <c r="R244" s="202"/>
    </row>
    <row r="245" ht="21.0" customHeight="1">
      <c r="E245" s="201"/>
      <c r="R245" s="202"/>
    </row>
    <row r="246" ht="21.0" customHeight="1">
      <c r="E246" s="201"/>
      <c r="R246" s="202"/>
    </row>
    <row r="247" ht="21.0" customHeight="1">
      <c r="E247" s="201"/>
      <c r="R247" s="202"/>
    </row>
    <row r="248" ht="21.0" customHeight="1">
      <c r="E248" s="201"/>
      <c r="R248" s="202"/>
    </row>
    <row r="249" ht="21.0" customHeight="1">
      <c r="E249" s="201"/>
      <c r="R249" s="202"/>
    </row>
    <row r="250" ht="21.0" customHeight="1">
      <c r="E250" s="201"/>
      <c r="R250" s="202"/>
    </row>
    <row r="251" ht="21.0" customHeight="1">
      <c r="E251" s="201"/>
      <c r="R251" s="202"/>
    </row>
    <row r="252" ht="21.0" customHeight="1">
      <c r="E252" s="201"/>
      <c r="R252" s="202"/>
    </row>
    <row r="253" ht="21.0" customHeight="1">
      <c r="E253" s="201"/>
      <c r="R253" s="202"/>
    </row>
    <row r="254" ht="21.0" customHeight="1">
      <c r="E254" s="201"/>
      <c r="R254" s="202"/>
    </row>
    <row r="255" ht="21.0" customHeight="1">
      <c r="E255" s="201"/>
      <c r="R255" s="202"/>
    </row>
    <row r="256" ht="21.0" customHeight="1">
      <c r="E256" s="201"/>
      <c r="R256" s="202"/>
    </row>
    <row r="257" ht="21.0" customHeight="1">
      <c r="E257" s="201"/>
      <c r="R257" s="202"/>
    </row>
    <row r="258" ht="21.0" customHeight="1">
      <c r="E258" s="201"/>
      <c r="R258" s="202"/>
    </row>
    <row r="259" ht="21.0" customHeight="1">
      <c r="E259" s="201"/>
      <c r="R259" s="202"/>
    </row>
    <row r="260" ht="21.0" customHeight="1">
      <c r="E260" s="201"/>
      <c r="R260" s="202"/>
    </row>
    <row r="261" ht="21.0" customHeight="1">
      <c r="E261" s="201"/>
      <c r="R261" s="202"/>
    </row>
    <row r="262" ht="21.0" customHeight="1">
      <c r="E262" s="201"/>
      <c r="R262" s="202"/>
    </row>
    <row r="263" ht="21.0" customHeight="1">
      <c r="E263" s="201"/>
      <c r="R263" s="202"/>
    </row>
    <row r="264" ht="21.0" customHeight="1">
      <c r="E264" s="201"/>
      <c r="R264" s="202"/>
    </row>
    <row r="265" ht="21.0" customHeight="1">
      <c r="E265" s="201"/>
      <c r="R265" s="202"/>
    </row>
    <row r="266" ht="21.0" customHeight="1">
      <c r="E266" s="201"/>
      <c r="R266" s="202"/>
    </row>
    <row r="267" ht="21.0" customHeight="1">
      <c r="E267" s="201"/>
      <c r="R267" s="202"/>
    </row>
    <row r="268" ht="21.0" customHeight="1">
      <c r="E268" s="201"/>
      <c r="R268" s="202"/>
    </row>
    <row r="269" ht="21.0" customHeight="1">
      <c r="E269" s="201"/>
      <c r="R269" s="202"/>
    </row>
    <row r="270" ht="21.0" customHeight="1">
      <c r="E270" s="201"/>
      <c r="R270" s="202"/>
    </row>
    <row r="271" ht="21.0" customHeight="1">
      <c r="E271" s="201"/>
      <c r="R271" s="202"/>
    </row>
    <row r="272" ht="21.0" customHeight="1">
      <c r="E272" s="201"/>
      <c r="R272" s="202"/>
    </row>
    <row r="273" ht="21.0" customHeight="1">
      <c r="E273" s="201"/>
      <c r="R273" s="202"/>
    </row>
    <row r="274" ht="21.0" customHeight="1">
      <c r="E274" s="201"/>
      <c r="R274" s="202"/>
    </row>
    <row r="275" ht="21.0" customHeight="1">
      <c r="E275" s="201"/>
      <c r="R275" s="202"/>
    </row>
    <row r="276" ht="21.0" customHeight="1">
      <c r="E276" s="201"/>
      <c r="R276" s="202"/>
    </row>
    <row r="277" ht="21.0" customHeight="1">
      <c r="E277" s="201"/>
      <c r="R277" s="202"/>
    </row>
    <row r="278" ht="21.0" customHeight="1">
      <c r="E278" s="201"/>
      <c r="R278" s="202"/>
    </row>
    <row r="279" ht="21.0" customHeight="1">
      <c r="E279" s="201"/>
      <c r="R279" s="202"/>
    </row>
    <row r="280" ht="21.0" customHeight="1">
      <c r="E280" s="201"/>
      <c r="R280" s="202"/>
    </row>
    <row r="281" ht="21.0" customHeight="1">
      <c r="E281" s="201"/>
      <c r="R281" s="202"/>
    </row>
    <row r="282" ht="21.0" customHeight="1">
      <c r="E282" s="201"/>
      <c r="R282" s="202"/>
    </row>
    <row r="283" ht="21.0" customHeight="1">
      <c r="E283" s="201"/>
      <c r="R283" s="202"/>
    </row>
    <row r="284" ht="21.0" customHeight="1">
      <c r="E284" s="201"/>
      <c r="R284" s="202"/>
    </row>
    <row r="285" ht="21.0" customHeight="1">
      <c r="E285" s="201"/>
      <c r="R285" s="202"/>
    </row>
    <row r="286" ht="21.0" customHeight="1">
      <c r="E286" s="201"/>
      <c r="R286" s="202"/>
    </row>
    <row r="287" ht="21.0" customHeight="1">
      <c r="E287" s="201"/>
      <c r="R287" s="202"/>
    </row>
    <row r="288" ht="21.0" customHeight="1">
      <c r="E288" s="201"/>
      <c r="R288" s="202"/>
    </row>
    <row r="289" ht="21.0" customHeight="1">
      <c r="E289" s="201"/>
      <c r="R289" s="202"/>
    </row>
    <row r="290" ht="21.0" customHeight="1">
      <c r="E290" s="201"/>
      <c r="R290" s="202"/>
    </row>
    <row r="291" ht="21.0" customHeight="1">
      <c r="E291" s="201"/>
      <c r="R291" s="202"/>
    </row>
    <row r="292" ht="21.0" customHeight="1">
      <c r="E292" s="201"/>
      <c r="R292" s="202"/>
    </row>
    <row r="293" ht="21.0" customHeight="1">
      <c r="E293" s="201"/>
      <c r="R293" s="202"/>
    </row>
    <row r="294" ht="21.0" customHeight="1">
      <c r="E294" s="201"/>
      <c r="R294" s="202"/>
    </row>
    <row r="295" ht="21.0" customHeight="1">
      <c r="E295" s="201"/>
      <c r="R295" s="202"/>
    </row>
    <row r="296" ht="21.0" customHeight="1">
      <c r="E296" s="201"/>
      <c r="R296" s="202"/>
    </row>
    <row r="297" ht="21.0" customHeight="1">
      <c r="E297" s="201"/>
      <c r="R297" s="202"/>
    </row>
    <row r="298" ht="21.0" customHeight="1">
      <c r="E298" s="201"/>
      <c r="R298" s="202"/>
    </row>
    <row r="299" ht="21.0" customHeight="1">
      <c r="E299" s="201"/>
      <c r="R299" s="202"/>
    </row>
    <row r="300" ht="21.0" customHeight="1">
      <c r="E300" s="201"/>
      <c r="R300" s="202"/>
    </row>
    <row r="301" ht="21.0" customHeight="1">
      <c r="E301" s="201"/>
      <c r="R301" s="202"/>
    </row>
    <row r="302" ht="21.0" customHeight="1">
      <c r="E302" s="201"/>
      <c r="R302" s="202"/>
    </row>
    <row r="303" ht="21.0" customHeight="1">
      <c r="E303" s="201"/>
      <c r="R303" s="202"/>
    </row>
    <row r="304" ht="21.0" customHeight="1">
      <c r="E304" s="201"/>
      <c r="R304" s="202"/>
    </row>
    <row r="305" ht="21.0" customHeight="1">
      <c r="E305" s="201"/>
      <c r="R305" s="202"/>
    </row>
    <row r="306" ht="21.0" customHeight="1">
      <c r="E306" s="201"/>
      <c r="R306" s="202"/>
    </row>
    <row r="307" ht="21.0" customHeight="1">
      <c r="E307" s="201"/>
      <c r="R307" s="202"/>
    </row>
    <row r="308" ht="21.0" customHeight="1">
      <c r="E308" s="201"/>
      <c r="R308" s="202"/>
    </row>
    <row r="309" ht="21.0" customHeight="1">
      <c r="E309" s="201"/>
      <c r="R309" s="202"/>
    </row>
    <row r="310" ht="21.0" customHeight="1">
      <c r="E310" s="201"/>
      <c r="R310" s="202"/>
    </row>
    <row r="311" ht="21.0" customHeight="1">
      <c r="E311" s="201"/>
      <c r="R311" s="202"/>
    </row>
    <row r="312" ht="21.0" customHeight="1">
      <c r="E312" s="201"/>
      <c r="R312" s="202"/>
    </row>
    <row r="313" ht="21.0" customHeight="1">
      <c r="E313" s="201"/>
      <c r="R313" s="202"/>
    </row>
    <row r="314" ht="21.0" customHeight="1">
      <c r="E314" s="201"/>
      <c r="R314" s="202"/>
    </row>
    <row r="315" ht="21.0" customHeight="1">
      <c r="E315" s="201"/>
      <c r="R315" s="202"/>
    </row>
    <row r="316" ht="21.0" customHeight="1">
      <c r="E316" s="201"/>
      <c r="R316" s="202"/>
    </row>
    <row r="317" ht="21.0" customHeight="1">
      <c r="E317" s="201"/>
      <c r="R317" s="202"/>
    </row>
    <row r="318" ht="21.0" customHeight="1">
      <c r="E318" s="201"/>
      <c r="R318" s="202"/>
    </row>
    <row r="319" ht="21.0" customHeight="1">
      <c r="E319" s="201"/>
      <c r="R319" s="202"/>
    </row>
    <row r="320" ht="21.0" customHeight="1">
      <c r="E320" s="201"/>
      <c r="R320" s="202"/>
    </row>
    <row r="321" ht="21.0" customHeight="1">
      <c r="E321" s="201"/>
      <c r="R321" s="202"/>
    </row>
    <row r="322" ht="21.0" customHeight="1">
      <c r="E322" s="201"/>
      <c r="R322" s="202"/>
    </row>
    <row r="323" ht="21.0" customHeight="1">
      <c r="E323" s="201"/>
      <c r="R323" s="202"/>
    </row>
    <row r="324" ht="21.0" customHeight="1">
      <c r="E324" s="201"/>
      <c r="R324" s="202"/>
    </row>
    <row r="325" ht="21.0" customHeight="1">
      <c r="E325" s="201"/>
      <c r="R325" s="202"/>
    </row>
    <row r="326" ht="21.0" customHeight="1">
      <c r="E326" s="201"/>
      <c r="R326" s="202"/>
    </row>
    <row r="327" ht="21.0" customHeight="1">
      <c r="E327" s="201"/>
      <c r="R327" s="202"/>
    </row>
    <row r="328" ht="21.0" customHeight="1">
      <c r="E328" s="201"/>
      <c r="R328" s="202"/>
    </row>
    <row r="329" ht="21.0" customHeight="1">
      <c r="E329" s="201"/>
      <c r="R329" s="202"/>
    </row>
    <row r="330" ht="21.0" customHeight="1">
      <c r="E330" s="201"/>
      <c r="R330" s="202"/>
    </row>
    <row r="331" ht="21.0" customHeight="1">
      <c r="E331" s="201"/>
      <c r="R331" s="202"/>
    </row>
    <row r="332" ht="21.0" customHeight="1">
      <c r="E332" s="201"/>
      <c r="R332" s="202"/>
    </row>
    <row r="333" ht="21.0" customHeight="1">
      <c r="E333" s="201"/>
      <c r="R333" s="202"/>
    </row>
    <row r="334" ht="21.0" customHeight="1">
      <c r="E334" s="201"/>
      <c r="R334" s="202"/>
    </row>
    <row r="335" ht="21.0" customHeight="1">
      <c r="E335" s="201"/>
      <c r="R335" s="202"/>
    </row>
    <row r="336" ht="21.0" customHeight="1">
      <c r="E336" s="201"/>
      <c r="R336" s="202"/>
    </row>
    <row r="337" ht="21.0" customHeight="1">
      <c r="E337" s="201"/>
      <c r="R337" s="202"/>
    </row>
    <row r="338" ht="21.0" customHeight="1">
      <c r="E338" s="201"/>
      <c r="R338" s="202"/>
    </row>
    <row r="339" ht="21.0" customHeight="1">
      <c r="E339" s="201"/>
      <c r="R339" s="202"/>
    </row>
    <row r="340" ht="21.0" customHeight="1">
      <c r="E340" s="201"/>
      <c r="R340" s="202"/>
    </row>
    <row r="341" ht="21.0" customHeight="1">
      <c r="E341" s="201"/>
      <c r="R341" s="202"/>
    </row>
    <row r="342" ht="21.0" customHeight="1">
      <c r="E342" s="201"/>
      <c r="R342" s="202"/>
    </row>
    <row r="343" ht="21.0" customHeight="1">
      <c r="E343" s="201"/>
      <c r="R343" s="202"/>
    </row>
    <row r="344" ht="21.0" customHeight="1">
      <c r="E344" s="201"/>
      <c r="R344" s="202"/>
    </row>
    <row r="345" ht="21.0" customHeight="1">
      <c r="E345" s="201"/>
      <c r="R345" s="202"/>
    </row>
    <row r="346" ht="21.0" customHeight="1">
      <c r="E346" s="201"/>
      <c r="R346" s="202"/>
    </row>
    <row r="347" ht="21.0" customHeight="1">
      <c r="E347" s="201"/>
      <c r="R347" s="202"/>
    </row>
    <row r="348" ht="21.0" customHeight="1">
      <c r="E348" s="201"/>
      <c r="R348" s="202"/>
    </row>
    <row r="349" ht="21.0" customHeight="1">
      <c r="E349" s="201"/>
      <c r="R349" s="202"/>
    </row>
    <row r="350" ht="21.0" customHeight="1">
      <c r="E350" s="201"/>
      <c r="R350" s="202"/>
    </row>
    <row r="351" ht="21.0" customHeight="1">
      <c r="E351" s="201"/>
      <c r="R351" s="202"/>
    </row>
    <row r="352" ht="21.0" customHeight="1">
      <c r="E352" s="201"/>
      <c r="R352" s="202"/>
    </row>
    <row r="353" ht="21.0" customHeight="1">
      <c r="E353" s="201"/>
      <c r="R353" s="202"/>
    </row>
    <row r="354" ht="21.0" customHeight="1">
      <c r="E354" s="201"/>
      <c r="R354" s="202"/>
    </row>
    <row r="355" ht="21.0" customHeight="1">
      <c r="E355" s="201"/>
      <c r="R355" s="202"/>
    </row>
    <row r="356" ht="21.0" customHeight="1">
      <c r="E356" s="201"/>
      <c r="R356" s="202"/>
    </row>
    <row r="357" ht="21.0" customHeight="1">
      <c r="E357" s="201"/>
      <c r="R357" s="202"/>
    </row>
    <row r="358" ht="21.0" customHeight="1">
      <c r="E358" s="201"/>
      <c r="R358" s="202"/>
    </row>
    <row r="359" ht="21.0" customHeight="1">
      <c r="E359" s="201"/>
      <c r="R359" s="202"/>
    </row>
    <row r="360" ht="21.0" customHeight="1">
      <c r="E360" s="201"/>
      <c r="R360" s="202"/>
    </row>
    <row r="361" ht="21.0" customHeight="1">
      <c r="E361" s="201"/>
      <c r="R361" s="202"/>
    </row>
    <row r="362" ht="21.0" customHeight="1">
      <c r="E362" s="201"/>
      <c r="R362" s="202"/>
    </row>
    <row r="363" ht="21.0" customHeight="1">
      <c r="E363" s="201"/>
      <c r="R363" s="202"/>
    </row>
    <row r="364" ht="21.0" customHeight="1">
      <c r="E364" s="201"/>
      <c r="R364" s="202"/>
    </row>
    <row r="365" ht="21.0" customHeight="1">
      <c r="E365" s="201"/>
      <c r="R365" s="202"/>
    </row>
    <row r="366" ht="21.0" customHeight="1">
      <c r="E366" s="201"/>
      <c r="R366" s="202"/>
    </row>
    <row r="367" ht="21.0" customHeight="1">
      <c r="E367" s="201"/>
      <c r="R367" s="202"/>
    </row>
    <row r="368" ht="21.0" customHeight="1">
      <c r="E368" s="201"/>
      <c r="R368" s="202"/>
    </row>
    <row r="369" ht="21.0" customHeight="1">
      <c r="E369" s="201"/>
      <c r="R369" s="202"/>
    </row>
    <row r="370" ht="21.0" customHeight="1">
      <c r="E370" s="201"/>
      <c r="R370" s="202"/>
    </row>
    <row r="371" ht="21.0" customHeight="1">
      <c r="E371" s="201"/>
      <c r="R371" s="202"/>
    </row>
    <row r="372" ht="21.0" customHeight="1">
      <c r="E372" s="201"/>
      <c r="R372" s="202"/>
    </row>
    <row r="373" ht="21.0" customHeight="1">
      <c r="E373" s="201"/>
      <c r="R373" s="202"/>
    </row>
    <row r="374" ht="21.0" customHeight="1">
      <c r="E374" s="201"/>
      <c r="R374" s="202"/>
    </row>
    <row r="375" ht="21.0" customHeight="1">
      <c r="E375" s="201"/>
      <c r="R375" s="202"/>
    </row>
    <row r="376" ht="21.0" customHeight="1">
      <c r="E376" s="201"/>
      <c r="R376" s="202"/>
    </row>
    <row r="377" ht="21.0" customHeight="1">
      <c r="E377" s="201"/>
      <c r="R377" s="202"/>
    </row>
    <row r="378" ht="21.0" customHeight="1">
      <c r="E378" s="201"/>
      <c r="R378" s="202"/>
    </row>
    <row r="379" ht="21.0" customHeight="1">
      <c r="E379" s="201"/>
      <c r="R379" s="202"/>
    </row>
    <row r="380" ht="21.0" customHeight="1">
      <c r="E380" s="201"/>
      <c r="R380" s="202"/>
    </row>
    <row r="381" ht="21.0" customHeight="1">
      <c r="E381" s="201"/>
      <c r="R381" s="202"/>
    </row>
    <row r="382" ht="21.0" customHeight="1">
      <c r="E382" s="201"/>
      <c r="R382" s="202"/>
    </row>
    <row r="383" ht="21.0" customHeight="1">
      <c r="E383" s="201"/>
      <c r="R383" s="202"/>
    </row>
    <row r="384" ht="21.0" customHeight="1">
      <c r="E384" s="201"/>
      <c r="R384" s="202"/>
    </row>
    <row r="385" ht="21.0" customHeight="1">
      <c r="E385" s="201"/>
      <c r="R385" s="202"/>
    </row>
    <row r="386" ht="21.0" customHeight="1">
      <c r="E386" s="201"/>
      <c r="R386" s="202"/>
    </row>
    <row r="387" ht="21.0" customHeight="1">
      <c r="E387" s="201"/>
      <c r="R387" s="202"/>
    </row>
    <row r="388" ht="21.0" customHeight="1">
      <c r="E388" s="201"/>
      <c r="R388" s="202"/>
    </row>
    <row r="389" ht="21.0" customHeight="1">
      <c r="E389" s="201"/>
      <c r="R389" s="202"/>
    </row>
    <row r="390" ht="21.0" customHeight="1">
      <c r="E390" s="201"/>
      <c r="R390" s="202"/>
    </row>
    <row r="391" ht="21.0" customHeight="1">
      <c r="E391" s="201"/>
      <c r="R391" s="202"/>
    </row>
    <row r="392" ht="21.0" customHeight="1">
      <c r="E392" s="201"/>
      <c r="R392" s="202"/>
    </row>
    <row r="393" ht="21.0" customHeight="1">
      <c r="E393" s="201"/>
      <c r="R393" s="202"/>
    </row>
    <row r="394" ht="21.0" customHeight="1">
      <c r="E394" s="201"/>
      <c r="R394" s="202"/>
    </row>
    <row r="395" ht="21.0" customHeight="1">
      <c r="E395" s="201"/>
      <c r="R395" s="202"/>
    </row>
    <row r="396" ht="21.0" customHeight="1">
      <c r="E396" s="201"/>
      <c r="R396" s="202"/>
    </row>
    <row r="397" ht="21.0" customHeight="1">
      <c r="E397" s="201"/>
      <c r="R397" s="202"/>
    </row>
    <row r="398" ht="21.0" customHeight="1">
      <c r="E398" s="201"/>
      <c r="R398" s="202"/>
    </row>
    <row r="399" ht="21.0" customHeight="1">
      <c r="E399" s="201"/>
      <c r="R399" s="202"/>
    </row>
    <row r="400" ht="21.0" customHeight="1">
      <c r="E400" s="201"/>
      <c r="R400" s="202"/>
    </row>
    <row r="401" ht="21.0" customHeight="1">
      <c r="E401" s="201"/>
      <c r="R401" s="202"/>
    </row>
    <row r="402" ht="21.0" customHeight="1">
      <c r="E402" s="201"/>
      <c r="R402" s="202"/>
    </row>
    <row r="403" ht="21.0" customHeight="1">
      <c r="E403" s="201"/>
      <c r="R403" s="202"/>
    </row>
    <row r="404" ht="21.0" customHeight="1">
      <c r="E404" s="201"/>
      <c r="R404" s="202"/>
    </row>
    <row r="405" ht="21.0" customHeight="1">
      <c r="E405" s="201"/>
      <c r="R405" s="202"/>
    </row>
    <row r="406" ht="21.0" customHeight="1">
      <c r="E406" s="201"/>
      <c r="R406" s="202"/>
    </row>
    <row r="407" ht="21.0" customHeight="1">
      <c r="E407" s="201"/>
      <c r="R407" s="202"/>
    </row>
    <row r="408" ht="21.0" customHeight="1">
      <c r="E408" s="201"/>
      <c r="R408" s="202"/>
    </row>
    <row r="409" ht="21.0" customHeight="1">
      <c r="E409" s="201"/>
      <c r="R409" s="202"/>
    </row>
    <row r="410" ht="21.0" customHeight="1">
      <c r="E410" s="201"/>
      <c r="R410" s="202"/>
    </row>
    <row r="411" ht="21.0" customHeight="1">
      <c r="E411" s="201"/>
      <c r="R411" s="202"/>
    </row>
    <row r="412" ht="21.0" customHeight="1">
      <c r="E412" s="201"/>
      <c r="R412" s="202"/>
    </row>
    <row r="413" ht="21.0" customHeight="1">
      <c r="E413" s="201"/>
      <c r="R413" s="202"/>
    </row>
    <row r="414" ht="21.0" customHeight="1">
      <c r="E414" s="201"/>
      <c r="R414" s="202"/>
    </row>
    <row r="415" ht="21.0" customHeight="1">
      <c r="E415" s="201"/>
      <c r="R415" s="202"/>
    </row>
    <row r="416" ht="21.0" customHeight="1">
      <c r="E416" s="201"/>
      <c r="R416" s="202"/>
    </row>
    <row r="417" ht="21.0" customHeight="1">
      <c r="E417" s="201"/>
      <c r="R417" s="202"/>
    </row>
    <row r="418" ht="21.0" customHeight="1">
      <c r="E418" s="201"/>
      <c r="R418" s="202"/>
    </row>
    <row r="419" ht="21.0" customHeight="1">
      <c r="E419" s="201"/>
      <c r="R419" s="202"/>
    </row>
    <row r="420" ht="21.0" customHeight="1">
      <c r="E420" s="201"/>
      <c r="R420" s="202"/>
    </row>
    <row r="421" ht="21.0" customHeight="1">
      <c r="E421" s="201"/>
      <c r="R421" s="202"/>
    </row>
    <row r="422" ht="21.0" customHeight="1">
      <c r="E422" s="201"/>
      <c r="R422" s="202"/>
    </row>
    <row r="423" ht="21.0" customHeight="1">
      <c r="E423" s="201"/>
      <c r="R423" s="202"/>
    </row>
    <row r="424" ht="21.0" customHeight="1">
      <c r="E424" s="201"/>
      <c r="R424" s="202"/>
    </row>
    <row r="425" ht="21.0" customHeight="1">
      <c r="E425" s="201"/>
      <c r="R425" s="202"/>
    </row>
    <row r="426" ht="21.0" customHeight="1">
      <c r="E426" s="201"/>
      <c r="R426" s="202"/>
    </row>
    <row r="427" ht="21.0" customHeight="1">
      <c r="E427" s="201"/>
      <c r="R427" s="202"/>
    </row>
    <row r="428" ht="21.0" customHeight="1">
      <c r="E428" s="201"/>
      <c r="R428" s="202"/>
    </row>
    <row r="429" ht="21.0" customHeight="1">
      <c r="E429" s="201"/>
      <c r="R429" s="202"/>
    </row>
    <row r="430" ht="21.0" customHeight="1">
      <c r="E430" s="201"/>
      <c r="R430" s="202"/>
    </row>
    <row r="431" ht="21.0" customHeight="1">
      <c r="E431" s="201"/>
      <c r="R431" s="202"/>
    </row>
    <row r="432" ht="21.0" customHeight="1">
      <c r="E432" s="201"/>
      <c r="R432" s="202"/>
    </row>
    <row r="433" ht="21.0" customHeight="1">
      <c r="E433" s="201"/>
      <c r="R433" s="202"/>
    </row>
    <row r="434" ht="21.0" customHeight="1">
      <c r="E434" s="201"/>
      <c r="R434" s="202"/>
    </row>
    <row r="435" ht="21.0" customHeight="1">
      <c r="E435" s="201"/>
      <c r="R435" s="202"/>
    </row>
    <row r="436" ht="21.0" customHeight="1">
      <c r="E436" s="201"/>
      <c r="R436" s="202"/>
    </row>
    <row r="437" ht="21.0" customHeight="1">
      <c r="E437" s="201"/>
      <c r="R437" s="202"/>
    </row>
    <row r="438" ht="21.0" customHeight="1">
      <c r="E438" s="201"/>
      <c r="R438" s="202"/>
    </row>
    <row r="439" ht="21.0" customHeight="1">
      <c r="E439" s="201"/>
      <c r="R439" s="202"/>
    </row>
    <row r="440" ht="21.0" customHeight="1">
      <c r="E440" s="201"/>
      <c r="R440" s="202"/>
    </row>
    <row r="441" ht="21.0" customHeight="1">
      <c r="E441" s="201"/>
      <c r="R441" s="202"/>
    </row>
    <row r="442" ht="21.0" customHeight="1">
      <c r="E442" s="201"/>
      <c r="R442" s="202"/>
    </row>
    <row r="443" ht="21.0" customHeight="1">
      <c r="E443" s="201"/>
      <c r="R443" s="202"/>
    </row>
    <row r="444" ht="21.0" customHeight="1">
      <c r="E444" s="201"/>
      <c r="R444" s="202"/>
    </row>
    <row r="445" ht="21.0" customHeight="1">
      <c r="E445" s="201"/>
      <c r="R445" s="202"/>
    </row>
    <row r="446" ht="21.0" customHeight="1">
      <c r="E446" s="201"/>
      <c r="R446" s="202"/>
    </row>
    <row r="447" ht="21.0" customHeight="1">
      <c r="E447" s="201"/>
      <c r="R447" s="202"/>
    </row>
    <row r="448" ht="21.0" customHeight="1">
      <c r="E448" s="201"/>
      <c r="R448" s="202"/>
    </row>
    <row r="449" ht="21.0" customHeight="1">
      <c r="E449" s="201"/>
      <c r="R449" s="202"/>
    </row>
    <row r="450" ht="21.0" customHeight="1">
      <c r="E450" s="201"/>
      <c r="R450" s="202"/>
    </row>
    <row r="451" ht="21.0" customHeight="1">
      <c r="E451" s="201"/>
      <c r="R451" s="202"/>
    </row>
    <row r="452" ht="21.0" customHeight="1">
      <c r="E452" s="201"/>
      <c r="R452" s="202"/>
    </row>
    <row r="453" ht="21.0" customHeight="1">
      <c r="E453" s="201"/>
      <c r="R453" s="202"/>
    </row>
    <row r="454" ht="21.0" customHeight="1">
      <c r="E454" s="201"/>
      <c r="R454" s="202"/>
    </row>
    <row r="455" ht="21.0" customHeight="1">
      <c r="E455" s="201"/>
      <c r="R455" s="202"/>
    </row>
    <row r="456" ht="21.0" customHeight="1">
      <c r="E456" s="201"/>
      <c r="R456" s="202"/>
    </row>
    <row r="457" ht="21.0" customHeight="1">
      <c r="E457" s="201"/>
      <c r="R457" s="202"/>
    </row>
    <row r="458" ht="21.0" customHeight="1">
      <c r="E458" s="201"/>
      <c r="R458" s="202"/>
    </row>
    <row r="459" ht="21.0" customHeight="1">
      <c r="E459" s="201"/>
      <c r="R459" s="202"/>
    </row>
    <row r="460" ht="21.0" customHeight="1">
      <c r="E460" s="201"/>
      <c r="R460" s="202"/>
    </row>
    <row r="461" ht="21.0" customHeight="1">
      <c r="E461" s="201"/>
      <c r="R461" s="202"/>
    </row>
    <row r="462" ht="21.0" customHeight="1">
      <c r="E462" s="201"/>
      <c r="R462" s="202"/>
    </row>
    <row r="463" ht="21.0" customHeight="1">
      <c r="E463" s="201"/>
      <c r="R463" s="202"/>
    </row>
    <row r="464" ht="21.0" customHeight="1">
      <c r="E464" s="201"/>
      <c r="R464" s="202"/>
    </row>
    <row r="465" ht="21.0" customHeight="1">
      <c r="E465" s="201"/>
      <c r="R465" s="202"/>
    </row>
    <row r="466" ht="21.0" customHeight="1">
      <c r="E466" s="201"/>
      <c r="R466" s="202"/>
    </row>
    <row r="467" ht="21.0" customHeight="1">
      <c r="E467" s="201"/>
      <c r="R467" s="202"/>
    </row>
    <row r="468" ht="21.0" customHeight="1">
      <c r="E468" s="201"/>
      <c r="R468" s="202"/>
    </row>
    <row r="469" ht="21.0" customHeight="1">
      <c r="E469" s="201"/>
      <c r="R469" s="202"/>
    </row>
    <row r="470" ht="21.0" customHeight="1">
      <c r="E470" s="201"/>
      <c r="R470" s="202"/>
    </row>
    <row r="471" ht="21.0" customHeight="1">
      <c r="E471" s="201"/>
      <c r="R471" s="202"/>
    </row>
    <row r="472" ht="21.0" customHeight="1">
      <c r="E472" s="201"/>
      <c r="R472" s="202"/>
    </row>
    <row r="473" ht="21.0" customHeight="1">
      <c r="E473" s="201"/>
      <c r="R473" s="202"/>
    </row>
    <row r="474" ht="21.0" customHeight="1">
      <c r="E474" s="201"/>
      <c r="R474" s="202"/>
    </row>
    <row r="475" ht="21.0" customHeight="1">
      <c r="E475" s="201"/>
      <c r="R475" s="202"/>
    </row>
    <row r="476" ht="21.0" customHeight="1">
      <c r="E476" s="201"/>
      <c r="R476" s="202"/>
    </row>
    <row r="477" ht="21.0" customHeight="1">
      <c r="E477" s="201"/>
      <c r="R477" s="202"/>
    </row>
    <row r="478" ht="21.0" customHeight="1">
      <c r="E478" s="201"/>
      <c r="R478" s="202"/>
    </row>
    <row r="479" ht="21.0" customHeight="1">
      <c r="E479" s="201"/>
      <c r="R479" s="202"/>
    </row>
    <row r="480" ht="21.0" customHeight="1">
      <c r="E480" s="201"/>
      <c r="R480" s="202"/>
    </row>
    <row r="481" ht="21.0" customHeight="1">
      <c r="E481" s="201"/>
      <c r="R481" s="202"/>
    </row>
    <row r="482" ht="21.0" customHeight="1">
      <c r="E482" s="201"/>
      <c r="R482" s="202"/>
    </row>
    <row r="483" ht="21.0" customHeight="1">
      <c r="E483" s="201"/>
      <c r="R483" s="202"/>
    </row>
    <row r="484" ht="21.0" customHeight="1">
      <c r="E484" s="201"/>
      <c r="R484" s="202"/>
    </row>
    <row r="485" ht="21.0" customHeight="1">
      <c r="E485" s="201"/>
      <c r="R485" s="202"/>
    </row>
    <row r="486" ht="21.0" customHeight="1">
      <c r="E486" s="201"/>
      <c r="R486" s="202"/>
    </row>
    <row r="487" ht="21.0" customHeight="1">
      <c r="E487" s="201"/>
      <c r="R487" s="202"/>
    </row>
    <row r="488" ht="21.0" customHeight="1">
      <c r="E488" s="201"/>
      <c r="R488" s="202"/>
    </row>
    <row r="489" ht="21.0" customHeight="1">
      <c r="E489" s="201"/>
      <c r="R489" s="202"/>
    </row>
    <row r="490" ht="21.0" customHeight="1">
      <c r="E490" s="201"/>
      <c r="R490" s="202"/>
    </row>
    <row r="491" ht="21.0" customHeight="1">
      <c r="E491" s="201"/>
      <c r="R491" s="202"/>
    </row>
    <row r="492" ht="21.0" customHeight="1">
      <c r="E492" s="201"/>
      <c r="R492" s="202"/>
    </row>
    <row r="493" ht="21.0" customHeight="1">
      <c r="E493" s="201"/>
      <c r="R493" s="202"/>
    </row>
    <row r="494" ht="21.0" customHeight="1">
      <c r="E494" s="201"/>
      <c r="R494" s="202"/>
    </row>
    <row r="495" ht="21.0" customHeight="1">
      <c r="E495" s="201"/>
      <c r="R495" s="202"/>
    </row>
    <row r="496" ht="21.0" customHeight="1">
      <c r="E496" s="201"/>
      <c r="R496" s="202"/>
    </row>
    <row r="497" ht="21.0" customHeight="1">
      <c r="E497" s="201"/>
      <c r="R497" s="202"/>
    </row>
    <row r="498" ht="21.0" customHeight="1">
      <c r="E498" s="201"/>
      <c r="R498" s="202"/>
    </row>
    <row r="499" ht="21.0" customHeight="1">
      <c r="E499" s="201"/>
      <c r="R499" s="202"/>
    </row>
    <row r="500" ht="21.0" customHeight="1">
      <c r="E500" s="201"/>
      <c r="R500" s="202"/>
    </row>
    <row r="501" ht="21.0" customHeight="1">
      <c r="E501" s="201"/>
      <c r="R501" s="202"/>
    </row>
    <row r="502" ht="21.0" customHeight="1">
      <c r="E502" s="201"/>
      <c r="R502" s="202"/>
    </row>
    <row r="503" ht="21.0" customHeight="1">
      <c r="E503" s="201"/>
      <c r="R503" s="202"/>
    </row>
    <row r="504" ht="21.0" customHeight="1">
      <c r="E504" s="201"/>
      <c r="R504" s="202"/>
    </row>
    <row r="505" ht="21.0" customHeight="1">
      <c r="E505" s="201"/>
      <c r="R505" s="202"/>
    </row>
    <row r="506" ht="21.0" customHeight="1">
      <c r="E506" s="201"/>
      <c r="R506" s="202"/>
    </row>
    <row r="507" ht="21.0" customHeight="1">
      <c r="E507" s="201"/>
      <c r="R507" s="202"/>
    </row>
    <row r="508" ht="21.0" customHeight="1">
      <c r="E508" s="201"/>
      <c r="R508" s="202"/>
    </row>
    <row r="509" ht="21.0" customHeight="1">
      <c r="E509" s="201"/>
      <c r="R509" s="202"/>
    </row>
    <row r="510" ht="21.0" customHeight="1">
      <c r="E510" s="201"/>
      <c r="R510" s="202"/>
    </row>
    <row r="511" ht="21.0" customHeight="1">
      <c r="E511" s="201"/>
      <c r="R511" s="202"/>
    </row>
    <row r="512" ht="21.0" customHeight="1">
      <c r="E512" s="201"/>
      <c r="R512" s="202"/>
    </row>
    <row r="513" ht="21.0" customHeight="1">
      <c r="E513" s="201"/>
      <c r="R513" s="202"/>
    </row>
    <row r="514" ht="21.0" customHeight="1">
      <c r="E514" s="201"/>
      <c r="R514" s="202"/>
    </row>
    <row r="515" ht="21.0" customHeight="1">
      <c r="E515" s="201"/>
      <c r="R515" s="202"/>
    </row>
    <row r="516" ht="21.0" customHeight="1">
      <c r="E516" s="201"/>
      <c r="R516" s="202"/>
    </row>
    <row r="517" ht="21.0" customHeight="1">
      <c r="E517" s="201"/>
      <c r="R517" s="202"/>
    </row>
    <row r="518" ht="21.0" customHeight="1">
      <c r="E518" s="201"/>
      <c r="R518" s="202"/>
    </row>
    <row r="519" ht="21.0" customHeight="1">
      <c r="E519" s="201"/>
      <c r="R519" s="202"/>
    </row>
    <row r="520" ht="21.0" customHeight="1">
      <c r="E520" s="201"/>
      <c r="R520" s="202"/>
    </row>
    <row r="521" ht="21.0" customHeight="1">
      <c r="E521" s="201"/>
      <c r="R521" s="202"/>
    </row>
    <row r="522" ht="21.0" customHeight="1">
      <c r="E522" s="201"/>
      <c r="R522" s="202"/>
    </row>
    <row r="523" ht="21.0" customHeight="1">
      <c r="E523" s="201"/>
      <c r="R523" s="202"/>
    </row>
    <row r="524" ht="21.0" customHeight="1">
      <c r="E524" s="201"/>
      <c r="R524" s="202"/>
    </row>
    <row r="525" ht="21.0" customHeight="1">
      <c r="E525" s="201"/>
      <c r="R525" s="202"/>
    </row>
    <row r="526" ht="21.0" customHeight="1">
      <c r="E526" s="201"/>
      <c r="R526" s="202"/>
    </row>
    <row r="527" ht="21.0" customHeight="1">
      <c r="E527" s="201"/>
      <c r="R527" s="202"/>
    </row>
    <row r="528" ht="21.0" customHeight="1">
      <c r="E528" s="201"/>
      <c r="R528" s="202"/>
    </row>
    <row r="529" ht="21.0" customHeight="1">
      <c r="E529" s="201"/>
      <c r="R529" s="202"/>
    </row>
    <row r="530" ht="21.0" customHeight="1">
      <c r="E530" s="201"/>
      <c r="R530" s="202"/>
    </row>
    <row r="531" ht="21.0" customHeight="1">
      <c r="E531" s="201"/>
      <c r="R531" s="202"/>
    </row>
    <row r="532" ht="21.0" customHeight="1">
      <c r="E532" s="201"/>
      <c r="R532" s="202"/>
    </row>
    <row r="533" ht="21.0" customHeight="1">
      <c r="E533" s="201"/>
      <c r="R533" s="202"/>
    </row>
    <row r="534" ht="21.0" customHeight="1">
      <c r="E534" s="201"/>
      <c r="R534" s="202"/>
    </row>
    <row r="535" ht="21.0" customHeight="1">
      <c r="E535" s="201"/>
      <c r="R535" s="202"/>
    </row>
    <row r="536" ht="21.0" customHeight="1">
      <c r="E536" s="201"/>
      <c r="R536" s="202"/>
    </row>
    <row r="537" ht="21.0" customHeight="1">
      <c r="E537" s="201"/>
      <c r="R537" s="202"/>
    </row>
    <row r="538" ht="21.0" customHeight="1">
      <c r="E538" s="201"/>
      <c r="R538" s="202"/>
    </row>
    <row r="539" ht="21.0" customHeight="1">
      <c r="E539" s="201"/>
      <c r="R539" s="202"/>
    </row>
    <row r="540" ht="21.0" customHeight="1">
      <c r="E540" s="201"/>
      <c r="R540" s="202"/>
    </row>
    <row r="541" ht="21.0" customHeight="1">
      <c r="E541" s="201"/>
      <c r="R541" s="202"/>
    </row>
    <row r="542" ht="21.0" customHeight="1">
      <c r="E542" s="201"/>
      <c r="R542" s="202"/>
    </row>
    <row r="543" ht="21.0" customHeight="1">
      <c r="E543" s="201"/>
      <c r="R543" s="202"/>
    </row>
    <row r="544" ht="21.0" customHeight="1">
      <c r="E544" s="201"/>
      <c r="R544" s="202"/>
    </row>
    <row r="545" ht="21.0" customHeight="1">
      <c r="E545" s="201"/>
      <c r="R545" s="202"/>
    </row>
    <row r="546" ht="21.0" customHeight="1">
      <c r="E546" s="201"/>
      <c r="R546" s="202"/>
    </row>
    <row r="547" ht="21.0" customHeight="1">
      <c r="E547" s="201"/>
      <c r="R547" s="202"/>
    </row>
    <row r="548" ht="21.0" customHeight="1">
      <c r="E548" s="201"/>
      <c r="R548" s="202"/>
    </row>
    <row r="549" ht="21.0" customHeight="1">
      <c r="E549" s="201"/>
      <c r="R549" s="202"/>
    </row>
    <row r="550" ht="21.0" customHeight="1">
      <c r="E550" s="201"/>
      <c r="R550" s="202"/>
    </row>
    <row r="551" ht="21.0" customHeight="1">
      <c r="E551" s="201"/>
      <c r="R551" s="202"/>
    </row>
    <row r="552" ht="21.0" customHeight="1">
      <c r="E552" s="201"/>
      <c r="R552" s="202"/>
    </row>
    <row r="553" ht="21.0" customHeight="1">
      <c r="E553" s="201"/>
      <c r="R553" s="202"/>
    </row>
    <row r="554" ht="21.0" customHeight="1">
      <c r="E554" s="201"/>
      <c r="R554" s="202"/>
    </row>
    <row r="555" ht="21.0" customHeight="1">
      <c r="E555" s="201"/>
      <c r="R555" s="202"/>
    </row>
    <row r="556" ht="21.0" customHeight="1">
      <c r="E556" s="201"/>
      <c r="R556" s="202"/>
    </row>
    <row r="557" ht="21.0" customHeight="1">
      <c r="E557" s="201"/>
      <c r="R557" s="202"/>
    </row>
    <row r="558" ht="21.0" customHeight="1">
      <c r="E558" s="201"/>
      <c r="R558" s="202"/>
    </row>
    <row r="559" ht="21.0" customHeight="1">
      <c r="E559" s="201"/>
      <c r="R559" s="202"/>
    </row>
    <row r="560" ht="21.0" customHeight="1">
      <c r="E560" s="201"/>
      <c r="R560" s="202"/>
    </row>
    <row r="561" ht="21.0" customHeight="1">
      <c r="E561" s="201"/>
      <c r="R561" s="202"/>
    </row>
    <row r="562" ht="21.0" customHeight="1">
      <c r="E562" s="201"/>
      <c r="R562" s="202"/>
    </row>
    <row r="563" ht="21.0" customHeight="1">
      <c r="E563" s="201"/>
      <c r="R563" s="202"/>
    </row>
    <row r="564" ht="21.0" customHeight="1">
      <c r="E564" s="201"/>
      <c r="R564" s="202"/>
    </row>
    <row r="565" ht="21.0" customHeight="1">
      <c r="E565" s="201"/>
      <c r="R565" s="202"/>
    </row>
    <row r="566" ht="21.0" customHeight="1">
      <c r="E566" s="201"/>
      <c r="R566" s="202"/>
    </row>
    <row r="567" ht="21.0" customHeight="1">
      <c r="E567" s="201"/>
      <c r="R567" s="202"/>
    </row>
    <row r="568" ht="21.0" customHeight="1">
      <c r="E568" s="201"/>
      <c r="R568" s="202"/>
    </row>
    <row r="569" ht="21.0" customHeight="1">
      <c r="E569" s="201"/>
      <c r="R569" s="202"/>
    </row>
    <row r="570" ht="21.0" customHeight="1">
      <c r="E570" s="201"/>
      <c r="R570" s="202"/>
    </row>
    <row r="571" ht="21.0" customHeight="1">
      <c r="E571" s="201"/>
      <c r="R571" s="202"/>
    </row>
    <row r="572" ht="21.0" customHeight="1">
      <c r="E572" s="201"/>
      <c r="R572" s="202"/>
    </row>
    <row r="573" ht="21.0" customHeight="1">
      <c r="E573" s="201"/>
      <c r="R573" s="202"/>
    </row>
    <row r="574" ht="21.0" customHeight="1">
      <c r="E574" s="201"/>
      <c r="R574" s="202"/>
    </row>
    <row r="575" ht="21.0" customHeight="1">
      <c r="E575" s="201"/>
      <c r="R575" s="202"/>
    </row>
    <row r="576" ht="21.0" customHeight="1">
      <c r="E576" s="201"/>
      <c r="R576" s="202"/>
    </row>
    <row r="577" ht="21.0" customHeight="1">
      <c r="E577" s="201"/>
      <c r="R577" s="202"/>
    </row>
    <row r="578" ht="21.0" customHeight="1">
      <c r="E578" s="201"/>
      <c r="R578" s="202"/>
    </row>
    <row r="579" ht="21.0" customHeight="1">
      <c r="E579" s="201"/>
      <c r="R579" s="202"/>
    </row>
    <row r="580" ht="21.0" customHeight="1">
      <c r="E580" s="201"/>
      <c r="R580" s="202"/>
    </row>
    <row r="581" ht="21.0" customHeight="1">
      <c r="E581" s="201"/>
      <c r="R581" s="202"/>
    </row>
    <row r="582" ht="21.0" customHeight="1">
      <c r="E582" s="201"/>
      <c r="R582" s="202"/>
    </row>
    <row r="583" ht="21.0" customHeight="1">
      <c r="E583" s="201"/>
      <c r="R583" s="202"/>
    </row>
    <row r="584" ht="21.0" customHeight="1">
      <c r="E584" s="201"/>
      <c r="R584" s="202"/>
    </row>
    <row r="585" ht="21.0" customHeight="1">
      <c r="E585" s="201"/>
      <c r="R585" s="202"/>
    </row>
    <row r="586" ht="21.0" customHeight="1">
      <c r="E586" s="201"/>
      <c r="R586" s="202"/>
    </row>
    <row r="587" ht="21.0" customHeight="1">
      <c r="E587" s="201"/>
      <c r="R587" s="202"/>
    </row>
    <row r="588" ht="21.0" customHeight="1">
      <c r="E588" s="201"/>
      <c r="R588" s="202"/>
    </row>
    <row r="589" ht="21.0" customHeight="1">
      <c r="E589" s="201"/>
      <c r="R589" s="202"/>
    </row>
    <row r="590" ht="21.0" customHeight="1">
      <c r="E590" s="201"/>
      <c r="R590" s="202"/>
    </row>
    <row r="591" ht="21.0" customHeight="1">
      <c r="E591" s="201"/>
      <c r="R591" s="202"/>
    </row>
    <row r="592" ht="21.0" customHeight="1">
      <c r="E592" s="201"/>
      <c r="R592" s="202"/>
    </row>
    <row r="593" ht="21.0" customHeight="1">
      <c r="E593" s="201"/>
      <c r="R593" s="202"/>
    </row>
    <row r="594" ht="21.0" customHeight="1">
      <c r="E594" s="201"/>
      <c r="R594" s="202"/>
    </row>
    <row r="595" ht="21.0" customHeight="1">
      <c r="E595" s="201"/>
      <c r="R595" s="202"/>
    </row>
    <row r="596" ht="21.0" customHeight="1">
      <c r="E596" s="201"/>
      <c r="R596" s="202"/>
    </row>
    <row r="597" ht="21.0" customHeight="1">
      <c r="E597" s="201"/>
      <c r="R597" s="202"/>
    </row>
    <row r="598" ht="21.0" customHeight="1">
      <c r="E598" s="201"/>
      <c r="R598" s="202"/>
    </row>
    <row r="599" ht="21.0" customHeight="1">
      <c r="E599" s="201"/>
      <c r="R599" s="202"/>
    </row>
    <row r="600" ht="21.0" customHeight="1">
      <c r="E600" s="201"/>
      <c r="R600" s="202"/>
    </row>
    <row r="601" ht="21.0" customHeight="1">
      <c r="E601" s="201"/>
      <c r="R601" s="202"/>
    </row>
    <row r="602" ht="21.0" customHeight="1">
      <c r="E602" s="201"/>
      <c r="R602" s="202"/>
    </row>
    <row r="603" ht="21.0" customHeight="1">
      <c r="E603" s="201"/>
      <c r="R603" s="202"/>
    </row>
    <row r="604" ht="21.0" customHeight="1">
      <c r="E604" s="201"/>
      <c r="R604" s="202"/>
    </row>
    <row r="605" ht="21.0" customHeight="1">
      <c r="E605" s="201"/>
      <c r="R605" s="202"/>
    </row>
    <row r="606" ht="21.0" customHeight="1">
      <c r="E606" s="201"/>
      <c r="R606" s="202"/>
    </row>
    <row r="607" ht="21.0" customHeight="1">
      <c r="E607" s="201"/>
      <c r="R607" s="202"/>
    </row>
    <row r="608" ht="21.0" customHeight="1">
      <c r="E608" s="201"/>
      <c r="R608" s="202"/>
    </row>
    <row r="609" ht="21.0" customHeight="1">
      <c r="E609" s="201"/>
      <c r="R609" s="202"/>
    </row>
    <row r="610" ht="21.0" customHeight="1">
      <c r="E610" s="201"/>
      <c r="R610" s="202"/>
    </row>
    <row r="611" ht="21.0" customHeight="1">
      <c r="E611" s="201"/>
      <c r="R611" s="202"/>
    </row>
    <row r="612" ht="21.0" customHeight="1">
      <c r="E612" s="201"/>
      <c r="R612" s="202"/>
    </row>
    <row r="613" ht="21.0" customHeight="1">
      <c r="E613" s="201"/>
      <c r="R613" s="202"/>
    </row>
    <row r="614" ht="21.0" customHeight="1">
      <c r="E614" s="201"/>
      <c r="R614" s="202"/>
    </row>
    <row r="615" ht="21.0" customHeight="1">
      <c r="E615" s="201"/>
      <c r="R615" s="202"/>
    </row>
    <row r="616" ht="21.0" customHeight="1">
      <c r="E616" s="201"/>
      <c r="R616" s="202"/>
    </row>
    <row r="617" ht="21.0" customHeight="1">
      <c r="E617" s="201"/>
      <c r="R617" s="202"/>
    </row>
    <row r="618" ht="21.0" customHeight="1">
      <c r="E618" s="201"/>
      <c r="R618" s="202"/>
    </row>
    <row r="619" ht="21.0" customHeight="1">
      <c r="E619" s="201"/>
      <c r="R619" s="202"/>
    </row>
    <row r="620" ht="21.0" customHeight="1">
      <c r="E620" s="201"/>
      <c r="R620" s="202"/>
    </row>
    <row r="621" ht="21.0" customHeight="1">
      <c r="E621" s="201"/>
      <c r="R621" s="202"/>
    </row>
    <row r="622" ht="21.0" customHeight="1">
      <c r="E622" s="201"/>
      <c r="R622" s="202"/>
    </row>
    <row r="623" ht="21.0" customHeight="1">
      <c r="E623" s="201"/>
      <c r="R623" s="202"/>
    </row>
    <row r="624" ht="21.0" customHeight="1">
      <c r="E624" s="201"/>
      <c r="R624" s="202"/>
    </row>
    <row r="625" ht="21.0" customHeight="1">
      <c r="E625" s="201"/>
      <c r="R625" s="202"/>
    </row>
    <row r="626" ht="21.0" customHeight="1">
      <c r="E626" s="201"/>
      <c r="R626" s="202"/>
    </row>
    <row r="627" ht="21.0" customHeight="1">
      <c r="E627" s="201"/>
      <c r="R627" s="202"/>
    </row>
    <row r="628" ht="21.0" customHeight="1">
      <c r="E628" s="201"/>
      <c r="R628" s="202"/>
    </row>
    <row r="629" ht="21.0" customHeight="1">
      <c r="E629" s="201"/>
      <c r="R629" s="202"/>
    </row>
    <row r="630" ht="21.0" customHeight="1">
      <c r="E630" s="201"/>
      <c r="R630" s="202"/>
    </row>
    <row r="631" ht="21.0" customHeight="1">
      <c r="E631" s="201"/>
      <c r="R631" s="202"/>
    </row>
    <row r="632" ht="21.0" customHeight="1">
      <c r="E632" s="201"/>
      <c r="R632" s="202"/>
    </row>
    <row r="633" ht="21.0" customHeight="1">
      <c r="E633" s="201"/>
      <c r="R633" s="202"/>
    </row>
    <row r="634" ht="21.0" customHeight="1">
      <c r="E634" s="201"/>
      <c r="R634" s="202"/>
    </row>
    <row r="635" ht="21.0" customHeight="1">
      <c r="E635" s="201"/>
      <c r="R635" s="202"/>
    </row>
    <row r="636" ht="21.0" customHeight="1">
      <c r="E636" s="201"/>
      <c r="R636" s="202"/>
    </row>
    <row r="637" ht="21.0" customHeight="1">
      <c r="E637" s="201"/>
      <c r="R637" s="202"/>
    </row>
    <row r="638" ht="21.0" customHeight="1">
      <c r="E638" s="201"/>
      <c r="R638" s="202"/>
    </row>
    <row r="639" ht="21.0" customHeight="1">
      <c r="E639" s="201"/>
      <c r="R639" s="202"/>
    </row>
    <row r="640" ht="21.0" customHeight="1">
      <c r="E640" s="201"/>
      <c r="R640" s="202"/>
    </row>
    <row r="641" ht="21.0" customHeight="1">
      <c r="E641" s="201"/>
      <c r="R641" s="202"/>
    </row>
    <row r="642" ht="21.0" customHeight="1">
      <c r="E642" s="201"/>
      <c r="R642" s="202"/>
    </row>
    <row r="643" ht="21.0" customHeight="1">
      <c r="E643" s="201"/>
      <c r="R643" s="202"/>
    </row>
    <row r="644" ht="21.0" customHeight="1">
      <c r="E644" s="201"/>
      <c r="R644" s="202"/>
    </row>
    <row r="645" ht="21.0" customHeight="1">
      <c r="E645" s="201"/>
      <c r="R645" s="202"/>
    </row>
    <row r="646" ht="21.0" customHeight="1">
      <c r="E646" s="201"/>
      <c r="R646" s="202"/>
    </row>
    <row r="647" ht="21.0" customHeight="1">
      <c r="E647" s="201"/>
      <c r="R647" s="202"/>
    </row>
    <row r="648" ht="21.0" customHeight="1">
      <c r="E648" s="201"/>
      <c r="R648" s="202"/>
    </row>
    <row r="649" ht="21.0" customHeight="1">
      <c r="E649" s="201"/>
      <c r="R649" s="202"/>
    </row>
    <row r="650" ht="21.0" customHeight="1">
      <c r="E650" s="201"/>
      <c r="R650" s="202"/>
    </row>
    <row r="651" ht="21.0" customHeight="1">
      <c r="E651" s="201"/>
      <c r="R651" s="202"/>
    </row>
    <row r="652" ht="21.0" customHeight="1">
      <c r="E652" s="201"/>
      <c r="R652" s="202"/>
    </row>
    <row r="653" ht="21.0" customHeight="1">
      <c r="E653" s="201"/>
      <c r="R653" s="202"/>
    </row>
    <row r="654" ht="21.0" customHeight="1">
      <c r="E654" s="201"/>
      <c r="R654" s="202"/>
    </row>
    <row r="655" ht="21.0" customHeight="1">
      <c r="E655" s="201"/>
      <c r="R655" s="202"/>
    </row>
    <row r="656" ht="21.0" customHeight="1">
      <c r="E656" s="201"/>
      <c r="R656" s="202"/>
    </row>
    <row r="657" ht="21.0" customHeight="1">
      <c r="E657" s="201"/>
      <c r="R657" s="202"/>
    </row>
    <row r="658" ht="21.0" customHeight="1">
      <c r="E658" s="201"/>
      <c r="R658" s="202"/>
    </row>
    <row r="659" ht="21.0" customHeight="1">
      <c r="E659" s="201"/>
      <c r="R659" s="202"/>
    </row>
    <row r="660" ht="21.0" customHeight="1">
      <c r="E660" s="201"/>
      <c r="R660" s="202"/>
    </row>
    <row r="661" ht="21.0" customHeight="1">
      <c r="E661" s="201"/>
      <c r="R661" s="202"/>
    </row>
    <row r="662" ht="21.0" customHeight="1">
      <c r="E662" s="201"/>
      <c r="R662" s="202"/>
    </row>
    <row r="663" ht="21.0" customHeight="1">
      <c r="E663" s="201"/>
      <c r="R663" s="202"/>
    </row>
    <row r="664" ht="21.0" customHeight="1">
      <c r="E664" s="201"/>
      <c r="R664" s="202"/>
    </row>
    <row r="665" ht="21.0" customHeight="1">
      <c r="E665" s="201"/>
      <c r="R665" s="202"/>
    </row>
    <row r="666" ht="21.0" customHeight="1">
      <c r="E666" s="201"/>
      <c r="R666" s="202"/>
    </row>
    <row r="667" ht="21.0" customHeight="1">
      <c r="E667" s="201"/>
      <c r="R667" s="202"/>
    </row>
    <row r="668" ht="21.0" customHeight="1">
      <c r="E668" s="201"/>
      <c r="R668" s="202"/>
    </row>
    <row r="669" ht="21.0" customHeight="1">
      <c r="E669" s="201"/>
      <c r="R669" s="202"/>
    </row>
    <row r="670" ht="21.0" customHeight="1">
      <c r="E670" s="201"/>
      <c r="R670" s="202"/>
    </row>
    <row r="671" ht="21.0" customHeight="1">
      <c r="E671" s="201"/>
      <c r="R671" s="202"/>
    </row>
    <row r="672" ht="21.0" customHeight="1">
      <c r="E672" s="201"/>
      <c r="R672" s="202"/>
    </row>
    <row r="673" ht="21.0" customHeight="1">
      <c r="E673" s="201"/>
      <c r="R673" s="202"/>
    </row>
    <row r="674" ht="21.0" customHeight="1">
      <c r="E674" s="201"/>
      <c r="R674" s="202"/>
    </row>
    <row r="675" ht="21.0" customHeight="1">
      <c r="E675" s="201"/>
      <c r="R675" s="202"/>
    </row>
    <row r="676" ht="21.0" customHeight="1">
      <c r="E676" s="201"/>
      <c r="R676" s="202"/>
    </row>
    <row r="677" ht="21.0" customHeight="1">
      <c r="E677" s="201"/>
      <c r="R677" s="202"/>
    </row>
    <row r="678" ht="21.0" customHeight="1">
      <c r="E678" s="201"/>
      <c r="R678" s="202"/>
    </row>
    <row r="679" ht="21.0" customHeight="1">
      <c r="E679" s="201"/>
      <c r="R679" s="202"/>
    </row>
    <row r="680" ht="21.0" customHeight="1">
      <c r="E680" s="201"/>
      <c r="R680" s="202"/>
    </row>
    <row r="681" ht="21.0" customHeight="1">
      <c r="E681" s="201"/>
      <c r="R681" s="202"/>
    </row>
    <row r="682" ht="21.0" customHeight="1">
      <c r="E682" s="201"/>
      <c r="R682" s="202"/>
    </row>
    <row r="683" ht="21.0" customHeight="1">
      <c r="E683" s="201"/>
      <c r="R683" s="202"/>
    </row>
    <row r="684" ht="21.0" customHeight="1">
      <c r="E684" s="201"/>
      <c r="R684" s="202"/>
    </row>
    <row r="685" ht="21.0" customHeight="1">
      <c r="E685" s="201"/>
      <c r="R685" s="202"/>
    </row>
    <row r="686" ht="21.0" customHeight="1">
      <c r="E686" s="201"/>
      <c r="R686" s="202"/>
    </row>
    <row r="687" ht="21.0" customHeight="1">
      <c r="E687" s="201"/>
      <c r="R687" s="202"/>
    </row>
    <row r="688" ht="21.0" customHeight="1">
      <c r="E688" s="201"/>
      <c r="R688" s="202"/>
    </row>
    <row r="689" ht="21.0" customHeight="1">
      <c r="E689" s="201"/>
      <c r="R689" s="202"/>
    </row>
    <row r="690" ht="21.0" customHeight="1">
      <c r="E690" s="201"/>
      <c r="R690" s="202"/>
    </row>
    <row r="691" ht="21.0" customHeight="1">
      <c r="E691" s="201"/>
      <c r="R691" s="202"/>
    </row>
    <row r="692" ht="21.0" customHeight="1">
      <c r="E692" s="201"/>
      <c r="R692" s="202"/>
    </row>
    <row r="693" ht="21.0" customHeight="1">
      <c r="E693" s="201"/>
      <c r="R693" s="202"/>
    </row>
    <row r="694" ht="21.0" customHeight="1">
      <c r="E694" s="201"/>
      <c r="R694" s="202"/>
    </row>
    <row r="695" ht="21.0" customHeight="1">
      <c r="E695" s="201"/>
      <c r="R695" s="202"/>
    </row>
    <row r="696" ht="21.0" customHeight="1">
      <c r="E696" s="201"/>
      <c r="R696" s="202"/>
    </row>
    <row r="697" ht="21.0" customHeight="1">
      <c r="E697" s="201"/>
      <c r="R697" s="202"/>
    </row>
    <row r="698" ht="21.0" customHeight="1">
      <c r="E698" s="201"/>
      <c r="R698" s="202"/>
    </row>
    <row r="699" ht="21.0" customHeight="1">
      <c r="E699" s="201"/>
      <c r="R699" s="202"/>
    </row>
    <row r="700" ht="21.0" customHeight="1">
      <c r="E700" s="201"/>
      <c r="R700" s="202"/>
    </row>
    <row r="701" ht="21.0" customHeight="1">
      <c r="E701" s="201"/>
      <c r="R701" s="202"/>
    </row>
    <row r="702" ht="21.0" customHeight="1">
      <c r="E702" s="201"/>
      <c r="R702" s="202"/>
    </row>
    <row r="703" ht="21.0" customHeight="1">
      <c r="E703" s="201"/>
      <c r="R703" s="202"/>
    </row>
    <row r="704" ht="21.0" customHeight="1">
      <c r="E704" s="201"/>
      <c r="R704" s="202"/>
    </row>
    <row r="705" ht="21.0" customHeight="1">
      <c r="E705" s="201"/>
      <c r="R705" s="202"/>
    </row>
    <row r="706" ht="21.0" customHeight="1">
      <c r="E706" s="201"/>
      <c r="R706" s="202"/>
    </row>
    <row r="707" ht="21.0" customHeight="1">
      <c r="E707" s="201"/>
      <c r="R707" s="202"/>
    </row>
    <row r="708" ht="21.0" customHeight="1">
      <c r="E708" s="201"/>
      <c r="R708" s="202"/>
    </row>
    <row r="709" ht="21.0" customHeight="1">
      <c r="E709" s="201"/>
      <c r="R709" s="202"/>
    </row>
    <row r="710" ht="21.0" customHeight="1">
      <c r="E710" s="201"/>
      <c r="R710" s="202"/>
    </row>
    <row r="711" ht="21.0" customHeight="1">
      <c r="E711" s="201"/>
      <c r="R711" s="202"/>
    </row>
    <row r="712" ht="21.0" customHeight="1">
      <c r="E712" s="201"/>
      <c r="R712" s="202"/>
    </row>
    <row r="713" ht="21.0" customHeight="1">
      <c r="E713" s="201"/>
      <c r="R713" s="202"/>
    </row>
    <row r="714" ht="21.0" customHeight="1">
      <c r="E714" s="201"/>
      <c r="R714" s="202"/>
    </row>
    <row r="715" ht="21.0" customHeight="1">
      <c r="E715" s="201"/>
      <c r="R715" s="202"/>
    </row>
    <row r="716" ht="21.0" customHeight="1">
      <c r="E716" s="201"/>
      <c r="R716" s="202"/>
    </row>
    <row r="717" ht="21.0" customHeight="1">
      <c r="E717" s="201"/>
      <c r="R717" s="202"/>
    </row>
    <row r="718" ht="21.0" customHeight="1">
      <c r="E718" s="201"/>
      <c r="R718" s="202"/>
    </row>
    <row r="719" ht="21.0" customHeight="1">
      <c r="E719" s="201"/>
      <c r="R719" s="202"/>
    </row>
    <row r="720" ht="21.0" customHeight="1">
      <c r="E720" s="201"/>
      <c r="R720" s="202"/>
    </row>
    <row r="721" ht="21.0" customHeight="1">
      <c r="E721" s="201"/>
      <c r="R721" s="202"/>
    </row>
    <row r="722" ht="21.0" customHeight="1">
      <c r="E722" s="201"/>
      <c r="R722" s="202"/>
    </row>
    <row r="723" ht="21.0" customHeight="1">
      <c r="E723" s="201"/>
      <c r="R723" s="202"/>
    </row>
    <row r="724" ht="21.0" customHeight="1">
      <c r="E724" s="201"/>
      <c r="R724" s="202"/>
    </row>
    <row r="725" ht="21.0" customHeight="1">
      <c r="E725" s="201"/>
      <c r="R725" s="202"/>
    </row>
    <row r="726" ht="21.0" customHeight="1">
      <c r="E726" s="201"/>
      <c r="R726" s="202"/>
    </row>
    <row r="727" ht="21.0" customHeight="1">
      <c r="E727" s="201"/>
      <c r="R727" s="202"/>
    </row>
    <row r="728" ht="21.0" customHeight="1">
      <c r="E728" s="201"/>
      <c r="R728" s="202"/>
    </row>
    <row r="729" ht="21.0" customHeight="1">
      <c r="E729" s="201"/>
      <c r="R729" s="202"/>
    </row>
    <row r="730" ht="21.0" customHeight="1">
      <c r="E730" s="201"/>
      <c r="R730" s="202"/>
    </row>
    <row r="731" ht="21.0" customHeight="1">
      <c r="E731" s="201"/>
      <c r="R731" s="202"/>
    </row>
    <row r="732" ht="21.0" customHeight="1">
      <c r="E732" s="201"/>
      <c r="R732" s="202"/>
    </row>
    <row r="733" ht="21.0" customHeight="1">
      <c r="E733" s="201"/>
      <c r="R733" s="202"/>
    </row>
    <row r="734" ht="21.0" customHeight="1">
      <c r="E734" s="201"/>
      <c r="R734" s="202"/>
    </row>
    <row r="735" ht="21.0" customHeight="1">
      <c r="E735" s="201"/>
      <c r="R735" s="202"/>
    </row>
    <row r="736" ht="21.0" customHeight="1">
      <c r="E736" s="201"/>
      <c r="R736" s="202"/>
    </row>
    <row r="737" ht="21.0" customHeight="1">
      <c r="E737" s="201"/>
      <c r="R737" s="202"/>
    </row>
    <row r="738" ht="21.0" customHeight="1">
      <c r="E738" s="201"/>
      <c r="R738" s="202"/>
    </row>
    <row r="739" ht="21.0" customHeight="1">
      <c r="E739" s="201"/>
      <c r="R739" s="202"/>
    </row>
    <row r="740" ht="21.0" customHeight="1">
      <c r="E740" s="201"/>
      <c r="R740" s="202"/>
    </row>
    <row r="741" ht="21.0" customHeight="1">
      <c r="E741" s="201"/>
      <c r="R741" s="202"/>
    </row>
    <row r="742" ht="21.0" customHeight="1">
      <c r="E742" s="201"/>
      <c r="R742" s="202"/>
    </row>
    <row r="743" ht="21.0" customHeight="1">
      <c r="E743" s="201"/>
      <c r="R743" s="202"/>
    </row>
    <row r="744" ht="21.0" customHeight="1">
      <c r="E744" s="201"/>
      <c r="R744" s="202"/>
    </row>
    <row r="745" ht="21.0" customHeight="1">
      <c r="E745" s="201"/>
      <c r="R745" s="202"/>
    </row>
    <row r="746" ht="21.0" customHeight="1">
      <c r="E746" s="201"/>
      <c r="R746" s="202"/>
    </row>
    <row r="747" ht="21.0" customHeight="1">
      <c r="E747" s="201"/>
      <c r="R747" s="202"/>
    </row>
    <row r="748" ht="21.0" customHeight="1">
      <c r="E748" s="201"/>
      <c r="R748" s="202"/>
    </row>
    <row r="749" ht="21.0" customHeight="1">
      <c r="E749" s="201"/>
      <c r="R749" s="202"/>
    </row>
    <row r="750" ht="21.0" customHeight="1">
      <c r="E750" s="201"/>
      <c r="R750" s="202"/>
    </row>
    <row r="751" ht="21.0" customHeight="1">
      <c r="E751" s="201"/>
      <c r="R751" s="202"/>
    </row>
    <row r="752" ht="21.0" customHeight="1">
      <c r="E752" s="201"/>
      <c r="R752" s="202"/>
    </row>
    <row r="753" ht="21.0" customHeight="1">
      <c r="E753" s="201"/>
      <c r="R753" s="202"/>
    </row>
    <row r="754" ht="21.0" customHeight="1">
      <c r="E754" s="201"/>
      <c r="R754" s="202"/>
    </row>
    <row r="755" ht="21.0" customHeight="1">
      <c r="E755" s="201"/>
      <c r="R755" s="202"/>
    </row>
    <row r="756" ht="21.0" customHeight="1">
      <c r="E756" s="201"/>
      <c r="R756" s="202"/>
    </row>
    <row r="757" ht="21.0" customHeight="1">
      <c r="E757" s="201"/>
      <c r="R757" s="202"/>
    </row>
    <row r="758" ht="21.0" customHeight="1">
      <c r="E758" s="201"/>
      <c r="R758" s="202"/>
    </row>
    <row r="759" ht="21.0" customHeight="1">
      <c r="E759" s="201"/>
      <c r="R759" s="202"/>
    </row>
    <row r="760" ht="21.0" customHeight="1">
      <c r="E760" s="201"/>
      <c r="R760" s="202"/>
    </row>
    <row r="761" ht="21.0" customHeight="1">
      <c r="E761" s="201"/>
      <c r="R761" s="202"/>
    </row>
    <row r="762" ht="21.0" customHeight="1">
      <c r="E762" s="201"/>
      <c r="R762" s="202"/>
    </row>
    <row r="763" ht="21.0" customHeight="1">
      <c r="E763" s="201"/>
      <c r="R763" s="202"/>
    </row>
    <row r="764" ht="21.0" customHeight="1">
      <c r="E764" s="201"/>
      <c r="R764" s="202"/>
    </row>
    <row r="765" ht="21.0" customHeight="1">
      <c r="E765" s="201"/>
      <c r="R765" s="202"/>
    </row>
    <row r="766" ht="21.0" customHeight="1">
      <c r="E766" s="201"/>
      <c r="R766" s="202"/>
    </row>
    <row r="767" ht="21.0" customHeight="1">
      <c r="E767" s="201"/>
      <c r="R767" s="202"/>
    </row>
    <row r="768" ht="21.0" customHeight="1">
      <c r="E768" s="201"/>
      <c r="R768" s="202"/>
    </row>
    <row r="769" ht="21.0" customHeight="1">
      <c r="E769" s="201"/>
      <c r="R769" s="202"/>
    </row>
    <row r="770" ht="21.0" customHeight="1">
      <c r="E770" s="201"/>
      <c r="R770" s="202"/>
    </row>
    <row r="771" ht="21.0" customHeight="1">
      <c r="E771" s="201"/>
      <c r="R771" s="202"/>
    </row>
    <row r="772" ht="21.0" customHeight="1">
      <c r="E772" s="201"/>
      <c r="R772" s="202"/>
    </row>
    <row r="773" ht="21.0" customHeight="1">
      <c r="E773" s="201"/>
      <c r="R773" s="202"/>
    </row>
    <row r="774" ht="21.0" customHeight="1">
      <c r="E774" s="201"/>
      <c r="R774" s="202"/>
    </row>
    <row r="775" ht="21.0" customHeight="1">
      <c r="E775" s="201"/>
      <c r="R775" s="202"/>
    </row>
    <row r="776" ht="21.0" customHeight="1">
      <c r="E776" s="201"/>
      <c r="R776" s="202"/>
    </row>
    <row r="777" ht="21.0" customHeight="1">
      <c r="E777" s="201"/>
      <c r="R777" s="202"/>
    </row>
    <row r="778" ht="21.0" customHeight="1">
      <c r="E778" s="201"/>
      <c r="R778" s="202"/>
    </row>
    <row r="779" ht="21.0" customHeight="1">
      <c r="E779" s="201"/>
      <c r="R779" s="202"/>
    </row>
    <row r="780" ht="21.0" customHeight="1">
      <c r="E780" s="201"/>
      <c r="R780" s="202"/>
    </row>
    <row r="781" ht="21.0" customHeight="1">
      <c r="E781" s="201"/>
      <c r="R781" s="202"/>
    </row>
    <row r="782" ht="21.0" customHeight="1">
      <c r="E782" s="201"/>
      <c r="R782" s="202"/>
    </row>
    <row r="783" ht="21.0" customHeight="1">
      <c r="E783" s="201"/>
      <c r="R783" s="202"/>
    </row>
    <row r="784" ht="21.0" customHeight="1">
      <c r="E784" s="201"/>
      <c r="R784" s="202"/>
    </row>
    <row r="785" ht="21.0" customHeight="1">
      <c r="E785" s="201"/>
      <c r="R785" s="202"/>
    </row>
    <row r="786" ht="21.0" customHeight="1">
      <c r="E786" s="201"/>
      <c r="R786" s="202"/>
    </row>
    <row r="787" ht="21.0" customHeight="1">
      <c r="E787" s="201"/>
      <c r="R787" s="202"/>
    </row>
    <row r="788" ht="21.0" customHeight="1">
      <c r="E788" s="201"/>
      <c r="R788" s="202"/>
    </row>
    <row r="789" ht="21.0" customHeight="1">
      <c r="E789" s="201"/>
      <c r="R789" s="202"/>
    </row>
    <row r="790" ht="21.0" customHeight="1">
      <c r="E790" s="201"/>
      <c r="R790" s="202"/>
    </row>
    <row r="791" ht="21.0" customHeight="1">
      <c r="E791" s="201"/>
      <c r="R791" s="202"/>
    </row>
    <row r="792" ht="21.0" customHeight="1">
      <c r="E792" s="201"/>
      <c r="R792" s="202"/>
    </row>
    <row r="793" ht="21.0" customHeight="1">
      <c r="E793" s="201"/>
      <c r="R793" s="202"/>
    </row>
    <row r="794" ht="21.0" customHeight="1">
      <c r="E794" s="201"/>
      <c r="R794" s="202"/>
    </row>
    <row r="795" ht="21.0" customHeight="1">
      <c r="E795" s="201"/>
      <c r="R795" s="202"/>
    </row>
    <row r="796" ht="21.0" customHeight="1">
      <c r="E796" s="201"/>
      <c r="R796" s="202"/>
    </row>
    <row r="797" ht="21.0" customHeight="1">
      <c r="E797" s="201"/>
      <c r="R797" s="202"/>
    </row>
    <row r="798" ht="21.0" customHeight="1">
      <c r="E798" s="201"/>
      <c r="R798" s="202"/>
    </row>
    <row r="799" ht="21.0" customHeight="1">
      <c r="E799" s="201"/>
      <c r="R799" s="202"/>
    </row>
    <row r="800" ht="21.0" customHeight="1">
      <c r="E800" s="201"/>
      <c r="R800" s="202"/>
    </row>
    <row r="801" ht="21.0" customHeight="1">
      <c r="E801" s="201"/>
      <c r="R801" s="202"/>
    </row>
    <row r="802" ht="21.0" customHeight="1">
      <c r="E802" s="201"/>
      <c r="R802" s="202"/>
    </row>
    <row r="803" ht="21.0" customHeight="1">
      <c r="E803" s="201"/>
      <c r="R803" s="202"/>
    </row>
    <row r="804" ht="21.0" customHeight="1">
      <c r="E804" s="201"/>
      <c r="R804" s="202"/>
    </row>
    <row r="805" ht="21.0" customHeight="1">
      <c r="E805" s="201"/>
      <c r="R805" s="202"/>
    </row>
    <row r="806" ht="21.0" customHeight="1">
      <c r="E806" s="201"/>
      <c r="R806" s="202"/>
    </row>
    <row r="807" ht="21.0" customHeight="1">
      <c r="E807" s="201"/>
      <c r="R807" s="202"/>
    </row>
    <row r="808" ht="21.0" customHeight="1">
      <c r="E808" s="201"/>
      <c r="R808" s="202"/>
    </row>
    <row r="809" ht="21.0" customHeight="1">
      <c r="E809" s="201"/>
      <c r="R809" s="202"/>
    </row>
    <row r="810" ht="21.0" customHeight="1">
      <c r="E810" s="201"/>
      <c r="R810" s="202"/>
    </row>
    <row r="811" ht="21.0" customHeight="1">
      <c r="E811" s="201"/>
      <c r="R811" s="202"/>
    </row>
    <row r="812" ht="21.0" customHeight="1">
      <c r="E812" s="201"/>
      <c r="R812" s="202"/>
    </row>
    <row r="813" ht="21.0" customHeight="1">
      <c r="E813" s="201"/>
      <c r="R813" s="202"/>
    </row>
    <row r="814" ht="21.0" customHeight="1">
      <c r="E814" s="201"/>
      <c r="R814" s="202"/>
    </row>
    <row r="815" ht="21.0" customHeight="1">
      <c r="E815" s="201"/>
      <c r="R815" s="202"/>
    </row>
    <row r="816" ht="21.0" customHeight="1">
      <c r="E816" s="201"/>
      <c r="R816" s="202"/>
    </row>
    <row r="817" ht="21.0" customHeight="1">
      <c r="E817" s="201"/>
      <c r="R817" s="202"/>
    </row>
    <row r="818" ht="21.0" customHeight="1">
      <c r="E818" s="201"/>
      <c r="R818" s="202"/>
    </row>
    <row r="819" ht="21.0" customHeight="1">
      <c r="E819" s="201"/>
      <c r="R819" s="202"/>
    </row>
    <row r="820" ht="21.0" customHeight="1">
      <c r="E820" s="201"/>
      <c r="R820" s="202"/>
    </row>
    <row r="821" ht="21.0" customHeight="1">
      <c r="E821" s="201"/>
      <c r="R821" s="202"/>
    </row>
    <row r="822" ht="21.0" customHeight="1">
      <c r="E822" s="201"/>
      <c r="R822" s="202"/>
    </row>
    <row r="823" ht="21.0" customHeight="1">
      <c r="E823" s="201"/>
      <c r="R823" s="202"/>
    </row>
    <row r="824" ht="21.0" customHeight="1">
      <c r="E824" s="201"/>
      <c r="R824" s="202"/>
    </row>
    <row r="825" ht="21.0" customHeight="1">
      <c r="E825" s="201"/>
      <c r="R825" s="202"/>
    </row>
    <row r="826" ht="21.0" customHeight="1">
      <c r="E826" s="201"/>
      <c r="R826" s="202"/>
    </row>
    <row r="827" ht="21.0" customHeight="1">
      <c r="E827" s="201"/>
      <c r="R827" s="202"/>
    </row>
    <row r="828" ht="21.0" customHeight="1">
      <c r="E828" s="201"/>
      <c r="R828" s="202"/>
    </row>
    <row r="829" ht="21.0" customHeight="1">
      <c r="E829" s="201"/>
      <c r="R829" s="202"/>
    </row>
    <row r="830" ht="21.0" customHeight="1">
      <c r="E830" s="201"/>
      <c r="R830" s="202"/>
    </row>
    <row r="831" ht="21.0" customHeight="1">
      <c r="E831" s="201"/>
      <c r="R831" s="202"/>
    </row>
    <row r="832" ht="21.0" customHeight="1">
      <c r="E832" s="201"/>
      <c r="R832" s="202"/>
    </row>
    <row r="833" ht="21.0" customHeight="1">
      <c r="E833" s="201"/>
      <c r="R833" s="202"/>
    </row>
    <row r="834" ht="21.0" customHeight="1">
      <c r="E834" s="201"/>
      <c r="R834" s="202"/>
    </row>
    <row r="835" ht="21.0" customHeight="1">
      <c r="E835" s="201"/>
      <c r="R835" s="202"/>
    </row>
    <row r="836" ht="21.0" customHeight="1">
      <c r="E836" s="201"/>
      <c r="R836" s="202"/>
    </row>
    <row r="837" ht="21.0" customHeight="1">
      <c r="E837" s="201"/>
      <c r="R837" s="202"/>
    </row>
    <row r="838" ht="21.0" customHeight="1">
      <c r="E838" s="201"/>
      <c r="R838" s="202"/>
    </row>
    <row r="839" ht="21.0" customHeight="1">
      <c r="E839" s="201"/>
      <c r="R839" s="202"/>
    </row>
    <row r="840" ht="21.0" customHeight="1">
      <c r="E840" s="201"/>
      <c r="R840" s="202"/>
    </row>
    <row r="841" ht="21.0" customHeight="1">
      <c r="E841" s="201"/>
      <c r="R841" s="202"/>
    </row>
    <row r="842" ht="21.0" customHeight="1">
      <c r="E842" s="201"/>
      <c r="R842" s="202"/>
    </row>
    <row r="843" ht="21.0" customHeight="1">
      <c r="E843" s="201"/>
      <c r="R843" s="202"/>
    </row>
    <row r="844" ht="21.0" customHeight="1">
      <c r="E844" s="201"/>
      <c r="R844" s="202"/>
    </row>
    <row r="845" ht="21.0" customHeight="1">
      <c r="E845" s="201"/>
      <c r="R845" s="202"/>
    </row>
    <row r="846" ht="21.0" customHeight="1">
      <c r="E846" s="201"/>
      <c r="R846" s="202"/>
    </row>
    <row r="847" ht="21.0" customHeight="1">
      <c r="E847" s="201"/>
      <c r="R847" s="202"/>
    </row>
    <row r="848" ht="21.0" customHeight="1">
      <c r="E848" s="201"/>
      <c r="R848" s="202"/>
    </row>
    <row r="849" ht="21.0" customHeight="1">
      <c r="E849" s="201"/>
      <c r="R849" s="202"/>
    </row>
    <row r="850" ht="21.0" customHeight="1">
      <c r="E850" s="201"/>
      <c r="R850" s="202"/>
    </row>
    <row r="851" ht="21.0" customHeight="1">
      <c r="E851" s="201"/>
      <c r="R851" s="202"/>
    </row>
    <row r="852" ht="21.0" customHeight="1">
      <c r="E852" s="201"/>
      <c r="R852" s="202"/>
    </row>
    <row r="853" ht="21.0" customHeight="1">
      <c r="E853" s="201"/>
      <c r="R853" s="202"/>
    </row>
    <row r="854" ht="21.0" customHeight="1">
      <c r="E854" s="201"/>
      <c r="R854" s="202"/>
    </row>
    <row r="855" ht="21.0" customHeight="1">
      <c r="E855" s="201"/>
      <c r="R855" s="202"/>
    </row>
    <row r="856" ht="21.0" customHeight="1">
      <c r="E856" s="201"/>
      <c r="R856" s="202"/>
    </row>
    <row r="857" ht="21.0" customHeight="1">
      <c r="E857" s="201"/>
      <c r="R857" s="202"/>
    </row>
    <row r="858" ht="21.0" customHeight="1">
      <c r="E858" s="201"/>
      <c r="R858" s="202"/>
    </row>
    <row r="859" ht="21.0" customHeight="1">
      <c r="E859" s="201"/>
      <c r="R859" s="202"/>
    </row>
    <row r="860" ht="21.0" customHeight="1">
      <c r="E860" s="201"/>
      <c r="R860" s="202"/>
    </row>
    <row r="861" ht="21.0" customHeight="1">
      <c r="E861" s="201"/>
      <c r="R861" s="202"/>
    </row>
    <row r="862" ht="21.0" customHeight="1">
      <c r="E862" s="201"/>
      <c r="R862" s="202"/>
    </row>
    <row r="863" ht="21.0" customHeight="1">
      <c r="E863" s="201"/>
      <c r="R863" s="202"/>
    </row>
    <row r="864" ht="21.0" customHeight="1">
      <c r="E864" s="201"/>
      <c r="R864" s="202"/>
    </row>
    <row r="865" ht="21.0" customHeight="1">
      <c r="E865" s="201"/>
      <c r="R865" s="202"/>
    </row>
    <row r="866" ht="21.0" customHeight="1">
      <c r="E866" s="201"/>
      <c r="R866" s="202"/>
    </row>
    <row r="867" ht="21.0" customHeight="1">
      <c r="E867" s="201"/>
      <c r="R867" s="202"/>
    </row>
    <row r="868" ht="21.0" customHeight="1">
      <c r="E868" s="201"/>
      <c r="R868" s="202"/>
    </row>
    <row r="869" ht="21.0" customHeight="1">
      <c r="E869" s="201"/>
      <c r="R869" s="202"/>
    </row>
    <row r="870" ht="21.0" customHeight="1">
      <c r="E870" s="201"/>
      <c r="R870" s="202"/>
    </row>
    <row r="871" ht="21.0" customHeight="1">
      <c r="E871" s="201"/>
      <c r="R871" s="202"/>
    </row>
    <row r="872" ht="21.0" customHeight="1">
      <c r="E872" s="201"/>
      <c r="R872" s="202"/>
    </row>
    <row r="873" ht="21.0" customHeight="1">
      <c r="E873" s="201"/>
      <c r="R873" s="202"/>
    </row>
    <row r="874" ht="21.0" customHeight="1">
      <c r="E874" s="201"/>
      <c r="R874" s="202"/>
    </row>
    <row r="875" ht="21.0" customHeight="1">
      <c r="E875" s="201"/>
      <c r="R875" s="202"/>
    </row>
    <row r="876" ht="21.0" customHeight="1">
      <c r="E876" s="201"/>
      <c r="R876" s="202"/>
    </row>
    <row r="877" ht="21.0" customHeight="1">
      <c r="E877" s="201"/>
      <c r="R877" s="202"/>
    </row>
    <row r="878" ht="21.0" customHeight="1">
      <c r="E878" s="201"/>
      <c r="R878" s="202"/>
    </row>
    <row r="879" ht="21.0" customHeight="1">
      <c r="E879" s="201"/>
      <c r="R879" s="202"/>
    </row>
    <row r="880" ht="21.0" customHeight="1">
      <c r="E880" s="201"/>
      <c r="R880" s="202"/>
    </row>
    <row r="881" ht="21.0" customHeight="1">
      <c r="E881" s="201"/>
      <c r="R881" s="202"/>
    </row>
    <row r="882" ht="21.0" customHeight="1">
      <c r="E882" s="201"/>
      <c r="R882" s="202"/>
    </row>
    <row r="883" ht="21.0" customHeight="1">
      <c r="E883" s="201"/>
      <c r="R883" s="202"/>
    </row>
    <row r="884" ht="21.0" customHeight="1">
      <c r="E884" s="201"/>
      <c r="R884" s="202"/>
    </row>
    <row r="885" ht="21.0" customHeight="1">
      <c r="E885" s="201"/>
      <c r="R885" s="202"/>
    </row>
    <row r="886" ht="21.0" customHeight="1">
      <c r="E886" s="201"/>
      <c r="R886" s="202"/>
    </row>
    <row r="887" ht="21.0" customHeight="1">
      <c r="E887" s="201"/>
      <c r="R887" s="202"/>
    </row>
    <row r="888" ht="21.0" customHeight="1">
      <c r="E888" s="201"/>
      <c r="R888" s="202"/>
    </row>
    <row r="889" ht="21.0" customHeight="1">
      <c r="E889" s="201"/>
      <c r="R889" s="202"/>
    </row>
    <row r="890" ht="21.0" customHeight="1">
      <c r="E890" s="201"/>
      <c r="R890" s="202"/>
    </row>
    <row r="891" ht="21.0" customHeight="1">
      <c r="E891" s="201"/>
      <c r="R891" s="202"/>
    </row>
    <row r="892" ht="21.0" customHeight="1">
      <c r="E892" s="201"/>
      <c r="R892" s="202"/>
    </row>
    <row r="893" ht="21.0" customHeight="1">
      <c r="E893" s="201"/>
      <c r="R893" s="202"/>
    </row>
    <row r="894" ht="21.0" customHeight="1">
      <c r="E894" s="201"/>
      <c r="R894" s="202"/>
    </row>
    <row r="895" ht="21.0" customHeight="1">
      <c r="E895" s="201"/>
      <c r="R895" s="202"/>
    </row>
    <row r="896" ht="21.0" customHeight="1">
      <c r="E896" s="201"/>
      <c r="R896" s="202"/>
    </row>
    <row r="897" ht="21.0" customHeight="1">
      <c r="E897" s="201"/>
      <c r="R897" s="202"/>
    </row>
    <row r="898" ht="21.0" customHeight="1">
      <c r="E898" s="201"/>
      <c r="R898" s="202"/>
    </row>
    <row r="899" ht="21.0" customHeight="1">
      <c r="E899" s="201"/>
      <c r="R899" s="202"/>
    </row>
    <row r="900" ht="21.0" customHeight="1">
      <c r="E900" s="201"/>
      <c r="R900" s="202"/>
    </row>
    <row r="901" ht="21.0" customHeight="1">
      <c r="E901" s="201"/>
      <c r="R901" s="202"/>
    </row>
    <row r="902" ht="21.0" customHeight="1">
      <c r="E902" s="201"/>
      <c r="R902" s="202"/>
    </row>
    <row r="903" ht="21.0" customHeight="1">
      <c r="E903" s="201"/>
      <c r="R903" s="202"/>
    </row>
    <row r="904" ht="21.0" customHeight="1">
      <c r="E904" s="201"/>
      <c r="R904" s="202"/>
    </row>
    <row r="905" ht="21.0" customHeight="1">
      <c r="E905" s="201"/>
      <c r="R905" s="202"/>
    </row>
    <row r="906" ht="21.0" customHeight="1">
      <c r="E906" s="201"/>
      <c r="R906" s="202"/>
    </row>
    <row r="907" ht="21.0" customHeight="1">
      <c r="E907" s="201"/>
      <c r="R907" s="202"/>
    </row>
    <row r="908" ht="21.0" customHeight="1">
      <c r="E908" s="201"/>
      <c r="R908" s="202"/>
    </row>
    <row r="909" ht="21.0" customHeight="1">
      <c r="E909" s="201"/>
      <c r="R909" s="202"/>
    </row>
    <row r="910" ht="21.0" customHeight="1">
      <c r="E910" s="201"/>
      <c r="R910" s="202"/>
    </row>
    <row r="911" ht="21.0" customHeight="1">
      <c r="E911" s="201"/>
      <c r="R911" s="202"/>
    </row>
    <row r="912" ht="21.0" customHeight="1">
      <c r="E912" s="201"/>
      <c r="R912" s="202"/>
    </row>
    <row r="913" ht="21.0" customHeight="1">
      <c r="E913" s="201"/>
      <c r="R913" s="202"/>
    </row>
    <row r="914" ht="21.0" customHeight="1">
      <c r="E914" s="201"/>
      <c r="R914" s="202"/>
    </row>
    <row r="915" ht="21.0" customHeight="1">
      <c r="E915" s="201"/>
      <c r="R915" s="202"/>
    </row>
    <row r="916" ht="21.0" customHeight="1">
      <c r="E916" s="201"/>
      <c r="R916" s="202"/>
    </row>
    <row r="917" ht="21.0" customHeight="1">
      <c r="E917" s="201"/>
      <c r="R917" s="202"/>
    </row>
    <row r="918" ht="21.0" customHeight="1">
      <c r="E918" s="201"/>
      <c r="R918" s="202"/>
    </row>
    <row r="919" ht="21.0" customHeight="1">
      <c r="E919" s="201"/>
      <c r="R919" s="202"/>
    </row>
    <row r="920" ht="21.0" customHeight="1">
      <c r="E920" s="201"/>
      <c r="R920" s="202"/>
    </row>
    <row r="921" ht="21.0" customHeight="1">
      <c r="E921" s="201"/>
      <c r="R921" s="202"/>
    </row>
    <row r="922" ht="21.0" customHeight="1">
      <c r="E922" s="201"/>
      <c r="R922" s="202"/>
    </row>
    <row r="923" ht="21.0" customHeight="1">
      <c r="E923" s="201"/>
      <c r="R923" s="202"/>
    </row>
    <row r="924" ht="21.0" customHeight="1">
      <c r="E924" s="201"/>
      <c r="R924" s="202"/>
    </row>
    <row r="925" ht="21.0" customHeight="1">
      <c r="E925" s="201"/>
      <c r="R925" s="202"/>
    </row>
    <row r="926" ht="21.0" customHeight="1">
      <c r="E926" s="201"/>
      <c r="R926" s="202"/>
    </row>
    <row r="927" ht="21.0" customHeight="1">
      <c r="E927" s="201"/>
      <c r="R927" s="202"/>
    </row>
    <row r="928" ht="21.0" customHeight="1">
      <c r="E928" s="201"/>
      <c r="R928" s="202"/>
    </row>
    <row r="929" ht="21.0" customHeight="1">
      <c r="E929" s="201"/>
      <c r="R929" s="202"/>
    </row>
    <row r="930" ht="21.0" customHeight="1">
      <c r="E930" s="201"/>
      <c r="R930" s="202"/>
    </row>
    <row r="931" ht="21.0" customHeight="1">
      <c r="E931" s="201"/>
      <c r="R931" s="202"/>
    </row>
    <row r="932" ht="21.0" customHeight="1">
      <c r="E932" s="201"/>
      <c r="R932" s="202"/>
    </row>
    <row r="933" ht="21.0" customHeight="1">
      <c r="E933" s="201"/>
      <c r="R933" s="202"/>
    </row>
    <row r="934" ht="21.0" customHeight="1">
      <c r="E934" s="201"/>
      <c r="R934" s="202"/>
    </row>
    <row r="935" ht="21.0" customHeight="1">
      <c r="E935" s="201"/>
      <c r="R935" s="202"/>
    </row>
    <row r="936" ht="21.0" customHeight="1">
      <c r="E936" s="201"/>
      <c r="R936" s="202"/>
    </row>
    <row r="937" ht="21.0" customHeight="1">
      <c r="E937" s="201"/>
      <c r="R937" s="202"/>
    </row>
    <row r="938" ht="21.0" customHeight="1">
      <c r="E938" s="201"/>
      <c r="R938" s="202"/>
    </row>
    <row r="939" ht="21.0" customHeight="1">
      <c r="E939" s="201"/>
      <c r="R939" s="202"/>
    </row>
    <row r="940" ht="21.0" customHeight="1">
      <c r="E940" s="201"/>
      <c r="R940" s="202"/>
    </row>
    <row r="941" ht="21.0" customHeight="1">
      <c r="E941" s="201"/>
      <c r="R941" s="202"/>
    </row>
    <row r="942" ht="21.0" customHeight="1">
      <c r="E942" s="201"/>
      <c r="R942" s="202"/>
    </row>
    <row r="943" ht="21.0" customHeight="1">
      <c r="E943" s="201"/>
      <c r="R943" s="202"/>
    </row>
    <row r="944" ht="21.0" customHeight="1">
      <c r="E944" s="201"/>
      <c r="R944" s="202"/>
    </row>
    <row r="945" ht="21.0" customHeight="1">
      <c r="E945" s="201"/>
      <c r="R945" s="202"/>
    </row>
    <row r="946" ht="21.0" customHeight="1">
      <c r="E946" s="201"/>
      <c r="R946" s="202"/>
    </row>
    <row r="947" ht="21.0" customHeight="1">
      <c r="E947" s="201"/>
      <c r="R947" s="202"/>
    </row>
    <row r="948" ht="21.0" customHeight="1">
      <c r="E948" s="201"/>
      <c r="R948" s="202"/>
    </row>
    <row r="949" ht="21.0" customHeight="1">
      <c r="E949" s="201"/>
      <c r="R949" s="202"/>
    </row>
    <row r="950" ht="21.0" customHeight="1">
      <c r="E950" s="201"/>
      <c r="R950" s="202"/>
    </row>
    <row r="951" ht="21.0" customHeight="1">
      <c r="E951" s="201"/>
      <c r="R951" s="202"/>
    </row>
    <row r="952" ht="21.0" customHeight="1">
      <c r="E952" s="201"/>
      <c r="R952" s="202"/>
    </row>
    <row r="953" ht="21.0" customHeight="1">
      <c r="E953" s="201"/>
      <c r="R953" s="202"/>
    </row>
    <row r="954" ht="21.0" customHeight="1">
      <c r="E954" s="201"/>
      <c r="R954" s="202"/>
    </row>
    <row r="955" ht="21.0" customHeight="1">
      <c r="E955" s="201"/>
      <c r="R955" s="202"/>
    </row>
    <row r="956" ht="21.0" customHeight="1">
      <c r="E956" s="201"/>
      <c r="R956" s="202"/>
    </row>
    <row r="957" ht="21.0" customHeight="1">
      <c r="E957" s="201"/>
      <c r="R957" s="202"/>
    </row>
    <row r="958" ht="21.0" customHeight="1">
      <c r="E958" s="201"/>
      <c r="R958" s="202"/>
    </row>
    <row r="959" ht="21.0" customHeight="1">
      <c r="E959" s="201"/>
      <c r="R959" s="202"/>
    </row>
    <row r="960" ht="21.0" customHeight="1">
      <c r="E960" s="201"/>
      <c r="R960" s="202"/>
    </row>
    <row r="961" ht="21.0" customHeight="1">
      <c r="E961" s="201"/>
      <c r="R961" s="202"/>
    </row>
    <row r="962" ht="21.0" customHeight="1">
      <c r="E962" s="201"/>
      <c r="R962" s="202"/>
    </row>
    <row r="963" ht="21.0" customHeight="1">
      <c r="E963" s="201"/>
      <c r="R963" s="202"/>
    </row>
    <row r="964" ht="21.0" customHeight="1">
      <c r="E964" s="201"/>
      <c r="R964" s="202"/>
    </row>
    <row r="965" ht="21.0" customHeight="1">
      <c r="E965" s="201"/>
      <c r="R965" s="202"/>
    </row>
    <row r="966" ht="21.0" customHeight="1">
      <c r="E966" s="201"/>
      <c r="R966" s="202"/>
    </row>
    <row r="967" ht="21.0" customHeight="1">
      <c r="E967" s="201"/>
      <c r="R967" s="202"/>
    </row>
    <row r="968" ht="21.0" customHeight="1">
      <c r="E968" s="201"/>
      <c r="R968" s="202"/>
    </row>
    <row r="969" ht="21.0" customHeight="1">
      <c r="E969" s="201"/>
      <c r="R969" s="202"/>
    </row>
    <row r="970" ht="21.0" customHeight="1">
      <c r="E970" s="201"/>
      <c r="R970" s="202"/>
    </row>
    <row r="971" ht="21.0" customHeight="1">
      <c r="E971" s="201"/>
      <c r="R971" s="202"/>
    </row>
    <row r="972" ht="21.0" customHeight="1">
      <c r="E972" s="201"/>
      <c r="R972" s="202"/>
    </row>
    <row r="973" ht="21.0" customHeight="1">
      <c r="E973" s="201"/>
      <c r="R973" s="202"/>
    </row>
    <row r="974" ht="21.0" customHeight="1">
      <c r="E974" s="201"/>
      <c r="R974" s="202"/>
    </row>
    <row r="975" ht="21.0" customHeight="1">
      <c r="E975" s="201"/>
      <c r="R975" s="202"/>
    </row>
    <row r="976" ht="21.0" customHeight="1">
      <c r="E976" s="201"/>
      <c r="R976" s="202"/>
    </row>
    <row r="977" ht="21.0" customHeight="1">
      <c r="E977" s="201"/>
      <c r="R977" s="202"/>
    </row>
    <row r="978" ht="21.0" customHeight="1">
      <c r="E978" s="201"/>
      <c r="R978" s="202"/>
    </row>
    <row r="979" ht="21.0" customHeight="1">
      <c r="E979" s="201"/>
      <c r="R979" s="202"/>
    </row>
    <row r="980" ht="21.0" customHeight="1">
      <c r="E980" s="201"/>
      <c r="R980" s="202"/>
    </row>
    <row r="981" ht="21.0" customHeight="1">
      <c r="E981" s="201"/>
      <c r="R981" s="202"/>
    </row>
    <row r="982" ht="21.0" customHeight="1">
      <c r="E982" s="201"/>
      <c r="R982" s="202"/>
    </row>
    <row r="983" ht="21.0" customHeight="1">
      <c r="E983" s="201"/>
      <c r="R983" s="202"/>
    </row>
    <row r="984" ht="21.0" customHeight="1">
      <c r="E984" s="201"/>
      <c r="R984" s="202"/>
    </row>
    <row r="985" ht="21.0" customHeight="1">
      <c r="E985" s="201"/>
      <c r="R985" s="202"/>
    </row>
    <row r="986" ht="21.0" customHeight="1">
      <c r="E986" s="201"/>
      <c r="R986" s="202"/>
    </row>
    <row r="987" ht="21.0" customHeight="1">
      <c r="E987" s="201"/>
      <c r="R987" s="202"/>
    </row>
    <row r="988" ht="21.0" customHeight="1">
      <c r="E988" s="201"/>
      <c r="R988" s="202"/>
    </row>
    <row r="989" ht="21.0" customHeight="1">
      <c r="E989" s="201"/>
      <c r="R989" s="202"/>
    </row>
    <row r="990" ht="21.0" customHeight="1">
      <c r="E990" s="201"/>
      <c r="R990" s="202"/>
    </row>
    <row r="991" ht="21.0" customHeight="1">
      <c r="E991" s="201"/>
      <c r="R991" s="202"/>
    </row>
    <row r="992" ht="21.0" customHeight="1">
      <c r="E992" s="201"/>
      <c r="R992" s="202"/>
    </row>
    <row r="993" ht="21.0" customHeight="1">
      <c r="E993" s="201"/>
      <c r="R993" s="202"/>
    </row>
    <row r="994" ht="21.0" customHeight="1">
      <c r="E994" s="201"/>
      <c r="R994" s="202"/>
    </row>
    <row r="995" ht="21.0" customHeight="1">
      <c r="E995" s="201"/>
      <c r="R995" s="202"/>
    </row>
    <row r="996" ht="21.0" customHeight="1">
      <c r="E996" s="201"/>
      <c r="R996" s="202"/>
    </row>
    <row r="997" ht="21.0" customHeight="1">
      <c r="E997" s="201"/>
      <c r="R997" s="202"/>
    </row>
    <row r="998" ht="21.0" customHeight="1">
      <c r="E998" s="201"/>
      <c r="R998" s="202"/>
    </row>
    <row r="999" ht="21.0" customHeight="1">
      <c r="E999" s="201"/>
      <c r="R999" s="202"/>
    </row>
    <row r="1000" ht="21.0" customHeight="1">
      <c r="E1000" s="201"/>
      <c r="R1000" s="202"/>
    </row>
  </sheetData>
  <mergeCells count="5">
    <mergeCell ref="A1:S1"/>
    <mergeCell ref="A2:S2"/>
    <mergeCell ref="A5:S5"/>
    <mergeCell ref="A20:S20"/>
    <mergeCell ref="A33:S33"/>
  </mergeCells>
  <conditionalFormatting sqref="Q23:Q32">
    <cfRule type="containsText" dxfId="0" priority="1" operator="containsText" text="YES">
      <formula>NOT(ISERROR(SEARCH(("YES"),(Q23))))</formula>
    </cfRule>
  </conditionalFormatting>
  <conditionalFormatting sqref="Q36:Q45">
    <cfRule type="containsText" dxfId="0" priority="2" operator="containsText" text="YES">
      <formula>NOT(ISERROR(SEARCH(("YES"),(Q36))))</formula>
    </cfRule>
  </conditionalFormatting>
  <conditionalFormatting sqref="S6">
    <cfRule type="containsText" dxfId="0" priority="3" operator="containsText" text="YES">
      <formula>NOT(ISERROR(SEARCH(("YES"),(S6))))</formula>
    </cfRule>
  </conditionalFormatting>
  <conditionalFormatting sqref="S8:S19">
    <cfRule type="containsText" dxfId="0" priority="4" operator="containsText" text="YES">
      <formula>NOT(ISERROR(SEARCH(("YES"),(S8))))</formula>
    </cfRule>
  </conditionalFormatting>
  <conditionalFormatting sqref="S21">
    <cfRule type="containsText" dxfId="0" priority="5" operator="containsText" text="YES">
      <formula>NOT(ISERROR(SEARCH(("YES"),(S21))))</formula>
    </cfRule>
  </conditionalFormatting>
  <conditionalFormatting sqref="S23:S32">
    <cfRule type="containsText" dxfId="0" priority="6" operator="containsText" text="YES">
      <formula>NOT(ISERROR(SEARCH(("YES"),(S23))))</formula>
    </cfRule>
  </conditionalFormatting>
  <conditionalFormatting sqref="S34">
    <cfRule type="containsText" dxfId="0" priority="7" operator="containsText" text="YES">
      <formula>NOT(ISERROR(SEARCH(("YES"),(S34))))</formula>
    </cfRule>
  </conditionalFormatting>
  <conditionalFormatting sqref="S36:S45">
    <cfRule type="containsText" dxfId="0" priority="8" operator="containsText" text="YES">
      <formula>NOT(ISERROR(SEARCH(("YES"),(S36))))</formula>
    </cfRule>
  </conditionalFormatting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3.5"/>
    <col customWidth="1" min="2" max="2" width="9.38"/>
    <col customWidth="1" min="3" max="4" width="13.88"/>
    <col customWidth="1" min="5" max="5" width="15.75"/>
    <col customWidth="1" min="6" max="16" width="13.88"/>
    <col customWidth="1" min="17" max="17" width="17.5"/>
    <col customWidth="1" min="18" max="19" width="13.88"/>
    <col customWidth="1" min="20" max="26" width="8.88"/>
  </cols>
  <sheetData>
    <row r="1" ht="84.75" customHeight="1">
      <c r="A1" s="91" t="s">
        <v>30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3"/>
    </row>
    <row r="2" ht="305.25" customHeight="1">
      <c r="A2" s="94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</row>
    <row r="3" ht="99.0" customHeight="1">
      <c r="A3" s="203" t="s">
        <v>35</v>
      </c>
      <c r="B3" s="204" t="s">
        <v>36</v>
      </c>
      <c r="C3" s="204" t="s">
        <v>37</v>
      </c>
      <c r="D3" s="205" t="s">
        <v>38</v>
      </c>
      <c r="E3" s="206" t="s">
        <v>39</v>
      </c>
      <c r="F3" s="99" t="s">
        <v>8</v>
      </c>
      <c r="G3" s="97" t="s">
        <v>9</v>
      </c>
      <c r="H3" s="100" t="s">
        <v>10</v>
      </c>
      <c r="I3" s="101" t="s">
        <v>11</v>
      </c>
      <c r="J3" s="102" t="s">
        <v>12</v>
      </c>
      <c r="K3" s="103" t="s">
        <v>13</v>
      </c>
      <c r="L3" s="104" t="s">
        <v>14</v>
      </c>
      <c r="M3" s="105" t="s">
        <v>15</v>
      </c>
      <c r="N3" s="106" t="s">
        <v>16</v>
      </c>
      <c r="O3" s="107" t="s">
        <v>17</v>
      </c>
      <c r="P3" s="108" t="s">
        <v>18</v>
      </c>
      <c r="Q3" s="109" t="s">
        <v>40</v>
      </c>
      <c r="R3" s="110" t="s">
        <v>41</v>
      </c>
      <c r="S3" s="111" t="s">
        <v>42</v>
      </c>
    </row>
    <row r="4" ht="21.0" customHeight="1">
      <c r="A4" s="207"/>
      <c r="B4" s="113"/>
      <c r="C4" s="113"/>
      <c r="D4" s="113"/>
      <c r="E4" s="114"/>
      <c r="F4" s="115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7"/>
      <c r="S4" s="113"/>
    </row>
    <row r="5" ht="52.5" customHeight="1">
      <c r="A5" s="118" t="s">
        <v>43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3"/>
    </row>
    <row r="6" ht="86.25" customHeight="1">
      <c r="A6" s="119"/>
      <c r="B6" s="120" t="s">
        <v>44</v>
      </c>
      <c r="C6" s="121" t="s">
        <v>44</v>
      </c>
      <c r="D6" s="120">
        <f t="shared" ref="D6:E6" si="1">SUM(D8:D35)</f>
        <v>28</v>
      </c>
      <c r="E6" s="122">
        <f t="shared" si="1"/>
        <v>2292</v>
      </c>
      <c r="F6" s="123"/>
      <c r="G6" s="124"/>
      <c r="H6" s="125"/>
      <c r="I6" s="126"/>
      <c r="J6" s="127"/>
      <c r="K6" s="128"/>
      <c r="L6" s="129"/>
      <c r="M6" s="130"/>
      <c r="N6" s="131"/>
      <c r="O6" s="132"/>
      <c r="P6" s="133" t="s">
        <v>45</v>
      </c>
      <c r="Q6" s="134">
        <f>SUM(F6:P6)</f>
        <v>0</v>
      </c>
      <c r="R6" s="135">
        <f>Q6*E6</f>
        <v>0</v>
      </c>
      <c r="S6" s="136" t="str">
        <f>IF(SUM(F6:P6)&gt;0,"YES","NO")</f>
        <v>NO</v>
      </c>
    </row>
    <row r="7" ht="5.25" customHeight="1">
      <c r="A7" s="112"/>
      <c r="B7" s="113"/>
      <c r="C7" s="113"/>
      <c r="D7" s="113"/>
      <c r="E7" s="114"/>
      <c r="F7" s="115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7"/>
      <c r="S7" s="113"/>
    </row>
    <row r="8" ht="85.5" customHeight="1">
      <c r="A8" s="119"/>
      <c r="B8" s="175">
        <v>1.0</v>
      </c>
      <c r="C8" s="176" t="s">
        <v>85</v>
      </c>
      <c r="D8" s="175">
        <v>1.0</v>
      </c>
      <c r="E8" s="177">
        <v>10.0</v>
      </c>
      <c r="F8" s="178"/>
      <c r="G8" s="179"/>
      <c r="H8" s="180"/>
      <c r="I8" s="181"/>
      <c r="J8" s="182"/>
      <c r="K8" s="183"/>
      <c r="L8" s="184"/>
      <c r="M8" s="185"/>
      <c r="N8" s="186"/>
      <c r="O8" s="187"/>
      <c r="P8" s="133" t="s">
        <v>45</v>
      </c>
      <c r="Q8" s="208">
        <f t="shared" ref="Q8:Q35" si="2">SUM(F8:P8)</f>
        <v>0</v>
      </c>
      <c r="R8" s="209">
        <f t="shared" ref="R8:R35" si="3">Q8*E8</f>
        <v>0</v>
      </c>
      <c r="S8" s="210" t="str">
        <f t="shared" ref="S8:S35" si="4">IF(SUM(F8:P8)&gt;0,"YES","NO")</f>
        <v>NO</v>
      </c>
    </row>
    <row r="9" ht="85.5" customHeight="1">
      <c r="A9" s="119"/>
      <c r="B9" s="137">
        <v>2.0</v>
      </c>
      <c r="C9" s="138" t="s">
        <v>86</v>
      </c>
      <c r="D9" s="137">
        <v>1.0</v>
      </c>
      <c r="E9" s="139">
        <v>18.0</v>
      </c>
      <c r="F9" s="153"/>
      <c r="G9" s="154"/>
      <c r="H9" s="155"/>
      <c r="I9" s="156"/>
      <c r="J9" s="157"/>
      <c r="K9" s="158"/>
      <c r="L9" s="159"/>
      <c r="M9" s="160"/>
      <c r="N9" s="161"/>
      <c r="O9" s="162"/>
      <c r="P9" s="133" t="s">
        <v>45</v>
      </c>
      <c r="Q9" s="163">
        <f t="shared" si="2"/>
        <v>0</v>
      </c>
      <c r="R9" s="211">
        <f t="shared" si="3"/>
        <v>0</v>
      </c>
      <c r="S9" s="210" t="str">
        <f t="shared" si="4"/>
        <v>NO</v>
      </c>
    </row>
    <row r="10" ht="85.5" customHeight="1">
      <c r="A10" s="119"/>
      <c r="B10" s="137">
        <v>3.0</v>
      </c>
      <c r="C10" s="138" t="s">
        <v>87</v>
      </c>
      <c r="D10" s="137">
        <v>1.0</v>
      </c>
      <c r="E10" s="139">
        <v>18.0</v>
      </c>
      <c r="F10" s="153"/>
      <c r="G10" s="154"/>
      <c r="H10" s="155"/>
      <c r="I10" s="156"/>
      <c r="J10" s="157"/>
      <c r="K10" s="158"/>
      <c r="L10" s="159"/>
      <c r="M10" s="160"/>
      <c r="N10" s="161"/>
      <c r="O10" s="162"/>
      <c r="P10" s="133" t="s">
        <v>45</v>
      </c>
      <c r="Q10" s="163">
        <f t="shared" si="2"/>
        <v>0</v>
      </c>
      <c r="R10" s="211">
        <f t="shared" si="3"/>
        <v>0</v>
      </c>
      <c r="S10" s="210" t="str">
        <f t="shared" si="4"/>
        <v>NO</v>
      </c>
    </row>
    <row r="11" ht="85.5" customHeight="1">
      <c r="A11" s="119"/>
      <c r="B11" s="137">
        <v>4.0</v>
      </c>
      <c r="C11" s="138" t="s">
        <v>88</v>
      </c>
      <c r="D11" s="137">
        <v>1.0</v>
      </c>
      <c r="E11" s="139">
        <v>35.0</v>
      </c>
      <c r="F11" s="153"/>
      <c r="G11" s="154"/>
      <c r="H11" s="155"/>
      <c r="I11" s="156"/>
      <c r="J11" s="157"/>
      <c r="K11" s="158"/>
      <c r="L11" s="159"/>
      <c r="M11" s="160"/>
      <c r="N11" s="161"/>
      <c r="O11" s="162"/>
      <c r="P11" s="133" t="s">
        <v>45</v>
      </c>
      <c r="Q11" s="163">
        <f t="shared" si="2"/>
        <v>0</v>
      </c>
      <c r="R11" s="211">
        <f t="shared" si="3"/>
        <v>0</v>
      </c>
      <c r="S11" s="210" t="str">
        <f t="shared" si="4"/>
        <v>NO</v>
      </c>
    </row>
    <row r="12" ht="85.5" customHeight="1">
      <c r="A12" s="119"/>
      <c r="B12" s="137">
        <v>5.0</v>
      </c>
      <c r="C12" s="138" t="s">
        <v>89</v>
      </c>
      <c r="D12" s="137">
        <v>1.0</v>
      </c>
      <c r="E12" s="139">
        <v>20.0</v>
      </c>
      <c r="F12" s="153"/>
      <c r="G12" s="154"/>
      <c r="H12" s="155"/>
      <c r="I12" s="156"/>
      <c r="J12" s="157"/>
      <c r="K12" s="158"/>
      <c r="L12" s="159"/>
      <c r="M12" s="160"/>
      <c r="N12" s="161"/>
      <c r="O12" s="162"/>
      <c r="P12" s="133" t="s">
        <v>45</v>
      </c>
      <c r="Q12" s="163">
        <f t="shared" si="2"/>
        <v>0</v>
      </c>
      <c r="R12" s="211">
        <f t="shared" si="3"/>
        <v>0</v>
      </c>
      <c r="S12" s="210" t="str">
        <f t="shared" si="4"/>
        <v>NO</v>
      </c>
    </row>
    <row r="13" ht="85.5" customHeight="1">
      <c r="A13" s="119"/>
      <c r="B13" s="137">
        <v>6.0</v>
      </c>
      <c r="C13" s="138" t="s">
        <v>90</v>
      </c>
      <c r="D13" s="137">
        <v>1.0</v>
      </c>
      <c r="E13" s="139">
        <v>18.0</v>
      </c>
      <c r="F13" s="153"/>
      <c r="G13" s="154"/>
      <c r="H13" s="155"/>
      <c r="I13" s="156"/>
      <c r="J13" s="157"/>
      <c r="K13" s="158"/>
      <c r="L13" s="159"/>
      <c r="M13" s="160"/>
      <c r="N13" s="161"/>
      <c r="O13" s="162"/>
      <c r="P13" s="133" t="s">
        <v>45</v>
      </c>
      <c r="Q13" s="163">
        <f t="shared" si="2"/>
        <v>0</v>
      </c>
      <c r="R13" s="211">
        <f t="shared" si="3"/>
        <v>0</v>
      </c>
      <c r="S13" s="210" t="str">
        <f t="shared" si="4"/>
        <v>NO</v>
      </c>
    </row>
    <row r="14" ht="85.5" customHeight="1">
      <c r="A14" s="119"/>
      <c r="B14" s="137">
        <v>7.0</v>
      </c>
      <c r="C14" s="138" t="s">
        <v>91</v>
      </c>
      <c r="D14" s="137">
        <v>1.0</v>
      </c>
      <c r="E14" s="139">
        <v>18.0</v>
      </c>
      <c r="F14" s="153"/>
      <c r="G14" s="154"/>
      <c r="H14" s="155"/>
      <c r="I14" s="156"/>
      <c r="J14" s="157"/>
      <c r="K14" s="158"/>
      <c r="L14" s="159"/>
      <c r="M14" s="160"/>
      <c r="N14" s="161"/>
      <c r="O14" s="162"/>
      <c r="P14" s="133" t="s">
        <v>45</v>
      </c>
      <c r="Q14" s="212">
        <f t="shared" si="2"/>
        <v>0</v>
      </c>
      <c r="R14" s="190">
        <f t="shared" si="3"/>
        <v>0</v>
      </c>
      <c r="S14" s="210" t="str">
        <f t="shared" si="4"/>
        <v>NO</v>
      </c>
    </row>
    <row r="15" ht="85.5" customHeight="1">
      <c r="A15" s="119"/>
      <c r="B15" s="137">
        <v>8.0</v>
      </c>
      <c r="C15" s="138" t="s">
        <v>92</v>
      </c>
      <c r="D15" s="137">
        <v>1.0</v>
      </c>
      <c r="E15" s="139">
        <v>35.0</v>
      </c>
      <c r="F15" s="153"/>
      <c r="G15" s="154"/>
      <c r="H15" s="155"/>
      <c r="I15" s="156"/>
      <c r="J15" s="157"/>
      <c r="K15" s="158"/>
      <c r="L15" s="159"/>
      <c r="M15" s="160"/>
      <c r="N15" s="161"/>
      <c r="O15" s="162"/>
      <c r="P15" s="133" t="s">
        <v>45</v>
      </c>
      <c r="Q15" s="212">
        <f t="shared" si="2"/>
        <v>0</v>
      </c>
      <c r="R15" s="190">
        <f t="shared" si="3"/>
        <v>0</v>
      </c>
      <c r="S15" s="210" t="str">
        <f t="shared" si="4"/>
        <v>NO</v>
      </c>
    </row>
    <row r="16" ht="85.5" customHeight="1">
      <c r="A16" s="119"/>
      <c r="B16" s="137">
        <v>9.0</v>
      </c>
      <c r="C16" s="138" t="s">
        <v>93</v>
      </c>
      <c r="D16" s="137">
        <v>1.0</v>
      </c>
      <c r="E16" s="139">
        <v>55.0</v>
      </c>
      <c r="F16" s="153"/>
      <c r="G16" s="154"/>
      <c r="H16" s="155"/>
      <c r="I16" s="156"/>
      <c r="J16" s="157"/>
      <c r="K16" s="158"/>
      <c r="L16" s="159"/>
      <c r="M16" s="160"/>
      <c r="N16" s="161"/>
      <c r="O16" s="162"/>
      <c r="P16" s="133" t="s">
        <v>45</v>
      </c>
      <c r="Q16" s="163">
        <f t="shared" si="2"/>
        <v>0</v>
      </c>
      <c r="R16" s="213">
        <f t="shared" si="3"/>
        <v>0</v>
      </c>
      <c r="S16" s="210" t="str">
        <f t="shared" si="4"/>
        <v>NO</v>
      </c>
    </row>
    <row r="17" ht="85.5" customHeight="1">
      <c r="A17" s="119"/>
      <c r="B17" s="137">
        <v>10.0</v>
      </c>
      <c r="C17" s="138" t="s">
        <v>94</v>
      </c>
      <c r="D17" s="137">
        <v>1.0</v>
      </c>
      <c r="E17" s="139">
        <v>55.0</v>
      </c>
      <c r="F17" s="153"/>
      <c r="G17" s="154"/>
      <c r="H17" s="155"/>
      <c r="I17" s="156"/>
      <c r="J17" s="157"/>
      <c r="K17" s="158"/>
      <c r="L17" s="159"/>
      <c r="M17" s="160"/>
      <c r="N17" s="161"/>
      <c r="O17" s="162"/>
      <c r="P17" s="133" t="s">
        <v>45</v>
      </c>
      <c r="Q17" s="163">
        <f t="shared" si="2"/>
        <v>0</v>
      </c>
      <c r="R17" s="211">
        <f t="shared" si="3"/>
        <v>0</v>
      </c>
      <c r="S17" s="210" t="str">
        <f t="shared" si="4"/>
        <v>NO</v>
      </c>
    </row>
    <row r="18" ht="85.5" customHeight="1">
      <c r="A18" s="119"/>
      <c r="B18" s="137">
        <v>11.0</v>
      </c>
      <c r="C18" s="138" t="s">
        <v>95</v>
      </c>
      <c r="D18" s="137">
        <v>1.0</v>
      </c>
      <c r="E18" s="139">
        <v>45.0</v>
      </c>
      <c r="F18" s="153"/>
      <c r="G18" s="154"/>
      <c r="H18" s="155"/>
      <c r="I18" s="156"/>
      <c r="J18" s="157"/>
      <c r="K18" s="158"/>
      <c r="L18" s="159"/>
      <c r="M18" s="160"/>
      <c r="N18" s="161"/>
      <c r="O18" s="162"/>
      <c r="P18" s="133" t="s">
        <v>45</v>
      </c>
      <c r="Q18" s="163">
        <f t="shared" si="2"/>
        <v>0</v>
      </c>
      <c r="R18" s="211">
        <f t="shared" si="3"/>
        <v>0</v>
      </c>
      <c r="S18" s="210" t="str">
        <f t="shared" si="4"/>
        <v>NO</v>
      </c>
    </row>
    <row r="19" ht="85.5" customHeight="1">
      <c r="A19" s="119"/>
      <c r="B19" s="137">
        <v>12.0</v>
      </c>
      <c r="C19" s="138" t="s">
        <v>96</v>
      </c>
      <c r="D19" s="137">
        <v>1.0</v>
      </c>
      <c r="E19" s="139">
        <v>65.0</v>
      </c>
      <c r="F19" s="153"/>
      <c r="G19" s="154"/>
      <c r="H19" s="155"/>
      <c r="I19" s="156"/>
      <c r="J19" s="157"/>
      <c r="K19" s="158"/>
      <c r="L19" s="159"/>
      <c r="M19" s="160"/>
      <c r="N19" s="161"/>
      <c r="O19" s="162"/>
      <c r="P19" s="133" t="s">
        <v>45</v>
      </c>
      <c r="Q19" s="163">
        <f t="shared" si="2"/>
        <v>0</v>
      </c>
      <c r="R19" s="211">
        <f t="shared" si="3"/>
        <v>0</v>
      </c>
      <c r="S19" s="210" t="str">
        <f t="shared" si="4"/>
        <v>NO</v>
      </c>
    </row>
    <row r="20" ht="85.5" customHeight="1">
      <c r="A20" s="119"/>
      <c r="B20" s="137">
        <v>13.0</v>
      </c>
      <c r="C20" s="138" t="s">
        <v>97</v>
      </c>
      <c r="D20" s="137">
        <v>1.0</v>
      </c>
      <c r="E20" s="139">
        <v>45.0</v>
      </c>
      <c r="F20" s="153"/>
      <c r="G20" s="154"/>
      <c r="H20" s="155"/>
      <c r="I20" s="156"/>
      <c r="J20" s="157"/>
      <c r="K20" s="158"/>
      <c r="L20" s="159"/>
      <c r="M20" s="160"/>
      <c r="N20" s="161"/>
      <c r="O20" s="162"/>
      <c r="P20" s="133" t="s">
        <v>45</v>
      </c>
      <c r="Q20" s="163">
        <f t="shared" si="2"/>
        <v>0</v>
      </c>
      <c r="R20" s="211">
        <f t="shared" si="3"/>
        <v>0</v>
      </c>
      <c r="S20" s="210" t="str">
        <f t="shared" si="4"/>
        <v>NO</v>
      </c>
    </row>
    <row r="21" ht="85.5" customHeight="1">
      <c r="A21" s="119"/>
      <c r="B21" s="137">
        <v>14.0</v>
      </c>
      <c r="C21" s="138" t="s">
        <v>98</v>
      </c>
      <c r="D21" s="137">
        <v>1.0</v>
      </c>
      <c r="E21" s="139">
        <v>55.0</v>
      </c>
      <c r="F21" s="153"/>
      <c r="G21" s="154"/>
      <c r="H21" s="155"/>
      <c r="I21" s="156"/>
      <c r="J21" s="157"/>
      <c r="K21" s="158"/>
      <c r="L21" s="159"/>
      <c r="M21" s="160"/>
      <c r="N21" s="161"/>
      <c r="O21" s="162"/>
      <c r="P21" s="133" t="s">
        <v>45</v>
      </c>
      <c r="Q21" s="212">
        <f t="shared" si="2"/>
        <v>0</v>
      </c>
      <c r="R21" s="190">
        <f t="shared" si="3"/>
        <v>0</v>
      </c>
      <c r="S21" s="210" t="str">
        <f t="shared" si="4"/>
        <v>NO</v>
      </c>
    </row>
    <row r="22" ht="85.5" customHeight="1">
      <c r="A22" s="119"/>
      <c r="B22" s="137">
        <v>15.0</v>
      </c>
      <c r="C22" s="138" t="s">
        <v>99</v>
      </c>
      <c r="D22" s="137">
        <v>1.0</v>
      </c>
      <c r="E22" s="139">
        <v>55.0</v>
      </c>
      <c r="F22" s="153"/>
      <c r="G22" s="154"/>
      <c r="H22" s="155"/>
      <c r="I22" s="156"/>
      <c r="J22" s="157"/>
      <c r="K22" s="158"/>
      <c r="L22" s="159"/>
      <c r="M22" s="160"/>
      <c r="N22" s="161"/>
      <c r="O22" s="162"/>
      <c r="P22" s="133" t="s">
        <v>45</v>
      </c>
      <c r="Q22" s="163">
        <f t="shared" si="2"/>
        <v>0</v>
      </c>
      <c r="R22" s="211">
        <f t="shared" si="3"/>
        <v>0</v>
      </c>
      <c r="S22" s="210" t="str">
        <f t="shared" si="4"/>
        <v>NO</v>
      </c>
    </row>
    <row r="23" ht="85.5" customHeight="1">
      <c r="A23" s="119"/>
      <c r="B23" s="137">
        <v>16.0</v>
      </c>
      <c r="C23" s="138" t="s">
        <v>100</v>
      </c>
      <c r="D23" s="137">
        <v>1.0</v>
      </c>
      <c r="E23" s="139">
        <v>55.0</v>
      </c>
      <c r="F23" s="153"/>
      <c r="G23" s="154"/>
      <c r="H23" s="155"/>
      <c r="I23" s="156"/>
      <c r="J23" s="157"/>
      <c r="K23" s="158"/>
      <c r="L23" s="159"/>
      <c r="M23" s="160"/>
      <c r="N23" s="161"/>
      <c r="O23" s="162"/>
      <c r="P23" s="133" t="s">
        <v>45</v>
      </c>
      <c r="Q23" s="163">
        <f t="shared" si="2"/>
        <v>0</v>
      </c>
      <c r="R23" s="211">
        <f t="shared" si="3"/>
        <v>0</v>
      </c>
      <c r="S23" s="210" t="str">
        <f t="shared" si="4"/>
        <v>NO</v>
      </c>
    </row>
    <row r="24" ht="85.5" customHeight="1">
      <c r="A24" s="119"/>
      <c r="B24" s="137">
        <v>17.0</v>
      </c>
      <c r="C24" s="138" t="s">
        <v>101</v>
      </c>
      <c r="D24" s="137">
        <v>1.0</v>
      </c>
      <c r="E24" s="139">
        <v>65.0</v>
      </c>
      <c r="F24" s="153"/>
      <c r="G24" s="154"/>
      <c r="H24" s="155"/>
      <c r="I24" s="156"/>
      <c r="J24" s="157"/>
      <c r="K24" s="158"/>
      <c r="L24" s="159"/>
      <c r="M24" s="160"/>
      <c r="N24" s="161"/>
      <c r="O24" s="162"/>
      <c r="P24" s="133" t="s">
        <v>45</v>
      </c>
      <c r="Q24" s="163">
        <f t="shared" si="2"/>
        <v>0</v>
      </c>
      <c r="R24" s="211">
        <f t="shared" si="3"/>
        <v>0</v>
      </c>
      <c r="S24" s="210" t="str">
        <f t="shared" si="4"/>
        <v>NO</v>
      </c>
    </row>
    <row r="25" ht="85.5" customHeight="1">
      <c r="A25" s="119"/>
      <c r="B25" s="137">
        <v>18.0</v>
      </c>
      <c r="C25" s="138" t="s">
        <v>102</v>
      </c>
      <c r="D25" s="137">
        <v>1.0</v>
      </c>
      <c r="E25" s="139">
        <v>130.0</v>
      </c>
      <c r="F25" s="153"/>
      <c r="G25" s="154"/>
      <c r="H25" s="155"/>
      <c r="I25" s="156"/>
      <c r="J25" s="157"/>
      <c r="K25" s="158"/>
      <c r="L25" s="159"/>
      <c r="M25" s="160"/>
      <c r="N25" s="161"/>
      <c r="O25" s="162"/>
      <c r="P25" s="133" t="s">
        <v>45</v>
      </c>
      <c r="Q25" s="163">
        <f t="shared" si="2"/>
        <v>0</v>
      </c>
      <c r="R25" s="211">
        <f t="shared" si="3"/>
        <v>0</v>
      </c>
      <c r="S25" s="210" t="str">
        <f t="shared" si="4"/>
        <v>NO</v>
      </c>
    </row>
    <row r="26" ht="85.5" customHeight="1">
      <c r="A26" s="119"/>
      <c r="B26" s="137">
        <v>19.0</v>
      </c>
      <c r="C26" s="138" t="s">
        <v>103</v>
      </c>
      <c r="D26" s="137">
        <v>1.0</v>
      </c>
      <c r="E26" s="139">
        <v>120.0</v>
      </c>
      <c r="F26" s="153"/>
      <c r="G26" s="154"/>
      <c r="H26" s="155"/>
      <c r="I26" s="156"/>
      <c r="J26" s="157"/>
      <c r="K26" s="158"/>
      <c r="L26" s="159"/>
      <c r="M26" s="160"/>
      <c r="N26" s="161"/>
      <c r="O26" s="162"/>
      <c r="P26" s="133" t="s">
        <v>45</v>
      </c>
      <c r="Q26" s="163">
        <f t="shared" si="2"/>
        <v>0</v>
      </c>
      <c r="R26" s="211">
        <f t="shared" si="3"/>
        <v>0</v>
      </c>
      <c r="S26" s="210" t="str">
        <f t="shared" si="4"/>
        <v>NO</v>
      </c>
    </row>
    <row r="27" ht="85.5" customHeight="1">
      <c r="A27" s="119"/>
      <c r="B27" s="137">
        <v>20.0</v>
      </c>
      <c r="C27" s="138" t="s">
        <v>104</v>
      </c>
      <c r="D27" s="137">
        <v>1.0</v>
      </c>
      <c r="E27" s="139">
        <v>140.0</v>
      </c>
      <c r="F27" s="153"/>
      <c r="G27" s="154"/>
      <c r="H27" s="155"/>
      <c r="I27" s="156"/>
      <c r="J27" s="157"/>
      <c r="K27" s="158"/>
      <c r="L27" s="159"/>
      <c r="M27" s="160"/>
      <c r="N27" s="161"/>
      <c r="O27" s="162"/>
      <c r="P27" s="133" t="s">
        <v>45</v>
      </c>
      <c r="Q27" s="163">
        <f t="shared" si="2"/>
        <v>0</v>
      </c>
      <c r="R27" s="211">
        <f t="shared" si="3"/>
        <v>0</v>
      </c>
      <c r="S27" s="210" t="str">
        <f t="shared" si="4"/>
        <v>NO</v>
      </c>
    </row>
    <row r="28" ht="85.5" customHeight="1">
      <c r="A28" s="119"/>
      <c r="B28" s="137">
        <v>21.0</v>
      </c>
      <c r="C28" s="138" t="s">
        <v>105</v>
      </c>
      <c r="D28" s="137">
        <v>1.0</v>
      </c>
      <c r="E28" s="139">
        <v>100.0</v>
      </c>
      <c r="F28" s="153"/>
      <c r="G28" s="154"/>
      <c r="H28" s="155"/>
      <c r="I28" s="156"/>
      <c r="J28" s="157"/>
      <c r="K28" s="158"/>
      <c r="L28" s="159"/>
      <c r="M28" s="160"/>
      <c r="N28" s="161"/>
      <c r="O28" s="162"/>
      <c r="P28" s="133" t="s">
        <v>45</v>
      </c>
      <c r="Q28" s="212">
        <f t="shared" si="2"/>
        <v>0</v>
      </c>
      <c r="R28" s="190">
        <f t="shared" si="3"/>
        <v>0</v>
      </c>
      <c r="S28" s="210" t="str">
        <f t="shared" si="4"/>
        <v>NO</v>
      </c>
    </row>
    <row r="29" ht="85.5" customHeight="1">
      <c r="A29" s="119"/>
      <c r="B29" s="137">
        <v>22.0</v>
      </c>
      <c r="C29" s="138" t="s">
        <v>106</v>
      </c>
      <c r="D29" s="137">
        <v>1.0</v>
      </c>
      <c r="E29" s="139">
        <v>135.0</v>
      </c>
      <c r="F29" s="153"/>
      <c r="G29" s="154"/>
      <c r="H29" s="155"/>
      <c r="I29" s="156"/>
      <c r="J29" s="157"/>
      <c r="K29" s="158"/>
      <c r="L29" s="159"/>
      <c r="M29" s="160"/>
      <c r="N29" s="161"/>
      <c r="O29" s="162"/>
      <c r="P29" s="133" t="s">
        <v>45</v>
      </c>
      <c r="Q29" s="163">
        <f t="shared" si="2"/>
        <v>0</v>
      </c>
      <c r="R29" s="213">
        <f t="shared" si="3"/>
        <v>0</v>
      </c>
      <c r="S29" s="210" t="str">
        <f t="shared" si="4"/>
        <v>NO</v>
      </c>
    </row>
    <row r="30" ht="85.5" customHeight="1">
      <c r="A30" s="119"/>
      <c r="B30" s="137">
        <v>23.0</v>
      </c>
      <c r="C30" s="138" t="s">
        <v>107</v>
      </c>
      <c r="D30" s="137">
        <v>1.0</v>
      </c>
      <c r="E30" s="139">
        <v>125.0</v>
      </c>
      <c r="F30" s="153"/>
      <c r="G30" s="154"/>
      <c r="H30" s="155"/>
      <c r="I30" s="156"/>
      <c r="J30" s="157"/>
      <c r="K30" s="158"/>
      <c r="L30" s="159"/>
      <c r="M30" s="160"/>
      <c r="N30" s="161"/>
      <c r="O30" s="162"/>
      <c r="P30" s="133" t="s">
        <v>45</v>
      </c>
      <c r="Q30" s="163">
        <f t="shared" si="2"/>
        <v>0</v>
      </c>
      <c r="R30" s="211">
        <f t="shared" si="3"/>
        <v>0</v>
      </c>
      <c r="S30" s="210" t="str">
        <f t="shared" si="4"/>
        <v>NO</v>
      </c>
    </row>
    <row r="31" ht="85.5" customHeight="1">
      <c r="A31" s="119"/>
      <c r="B31" s="137">
        <v>24.0</v>
      </c>
      <c r="C31" s="138" t="s">
        <v>108</v>
      </c>
      <c r="D31" s="137">
        <v>1.0</v>
      </c>
      <c r="E31" s="139">
        <v>155.0</v>
      </c>
      <c r="F31" s="153"/>
      <c r="G31" s="154"/>
      <c r="H31" s="155"/>
      <c r="I31" s="156"/>
      <c r="J31" s="157"/>
      <c r="K31" s="158"/>
      <c r="L31" s="159"/>
      <c r="M31" s="160"/>
      <c r="N31" s="161"/>
      <c r="O31" s="162"/>
      <c r="P31" s="133" t="s">
        <v>45</v>
      </c>
      <c r="Q31" s="163">
        <f t="shared" si="2"/>
        <v>0</v>
      </c>
      <c r="R31" s="211">
        <f t="shared" si="3"/>
        <v>0</v>
      </c>
      <c r="S31" s="210" t="str">
        <f t="shared" si="4"/>
        <v>NO</v>
      </c>
    </row>
    <row r="32" ht="85.5" customHeight="1">
      <c r="A32" s="119"/>
      <c r="B32" s="137">
        <v>25.0</v>
      </c>
      <c r="C32" s="138" t="s">
        <v>109</v>
      </c>
      <c r="D32" s="137">
        <v>1.0</v>
      </c>
      <c r="E32" s="139">
        <v>150.0</v>
      </c>
      <c r="F32" s="153"/>
      <c r="G32" s="154"/>
      <c r="H32" s="155"/>
      <c r="I32" s="156"/>
      <c r="J32" s="157"/>
      <c r="K32" s="158"/>
      <c r="L32" s="159"/>
      <c r="M32" s="160"/>
      <c r="N32" s="161"/>
      <c r="O32" s="162"/>
      <c r="P32" s="133" t="s">
        <v>45</v>
      </c>
      <c r="Q32" s="163">
        <f t="shared" si="2"/>
        <v>0</v>
      </c>
      <c r="R32" s="211">
        <f t="shared" si="3"/>
        <v>0</v>
      </c>
      <c r="S32" s="210" t="str">
        <f t="shared" si="4"/>
        <v>NO</v>
      </c>
    </row>
    <row r="33" ht="85.5" customHeight="1">
      <c r="A33" s="119"/>
      <c r="B33" s="137">
        <v>26.0</v>
      </c>
      <c r="C33" s="138" t="s">
        <v>110</v>
      </c>
      <c r="D33" s="137">
        <v>1.0</v>
      </c>
      <c r="E33" s="139">
        <v>230.0</v>
      </c>
      <c r="F33" s="153"/>
      <c r="G33" s="154"/>
      <c r="H33" s="155"/>
      <c r="I33" s="156"/>
      <c r="J33" s="157"/>
      <c r="K33" s="158"/>
      <c r="L33" s="159"/>
      <c r="M33" s="160"/>
      <c r="N33" s="161"/>
      <c r="O33" s="162"/>
      <c r="P33" s="133" t="s">
        <v>45</v>
      </c>
      <c r="Q33" s="163">
        <f t="shared" si="2"/>
        <v>0</v>
      </c>
      <c r="R33" s="211">
        <f t="shared" si="3"/>
        <v>0</v>
      </c>
      <c r="S33" s="210" t="str">
        <f t="shared" si="4"/>
        <v>NO</v>
      </c>
    </row>
    <row r="34" ht="85.5" customHeight="1">
      <c r="A34" s="119"/>
      <c r="B34" s="137">
        <v>27.0</v>
      </c>
      <c r="C34" s="138" t="s">
        <v>111</v>
      </c>
      <c r="D34" s="137">
        <v>1.0</v>
      </c>
      <c r="E34" s="139">
        <v>145.0</v>
      </c>
      <c r="F34" s="153"/>
      <c r="G34" s="154"/>
      <c r="H34" s="155"/>
      <c r="I34" s="156"/>
      <c r="J34" s="157"/>
      <c r="K34" s="158"/>
      <c r="L34" s="159"/>
      <c r="M34" s="160"/>
      <c r="N34" s="161"/>
      <c r="O34" s="162"/>
      <c r="P34" s="133" t="s">
        <v>45</v>
      </c>
      <c r="Q34" s="163">
        <f t="shared" si="2"/>
        <v>0</v>
      </c>
      <c r="R34" s="211">
        <f t="shared" si="3"/>
        <v>0</v>
      </c>
      <c r="S34" s="210" t="str">
        <f t="shared" si="4"/>
        <v>NO</v>
      </c>
    </row>
    <row r="35" ht="85.5" customHeight="1">
      <c r="A35" s="119"/>
      <c r="B35" s="192">
        <v>28.0</v>
      </c>
      <c r="C35" s="193" t="s">
        <v>112</v>
      </c>
      <c r="D35" s="192">
        <v>1.0</v>
      </c>
      <c r="E35" s="194">
        <v>195.0</v>
      </c>
      <c r="F35" s="165"/>
      <c r="G35" s="166"/>
      <c r="H35" s="167"/>
      <c r="I35" s="168"/>
      <c r="J35" s="169"/>
      <c r="K35" s="170"/>
      <c r="L35" s="171"/>
      <c r="M35" s="172"/>
      <c r="N35" s="173"/>
      <c r="O35" s="174"/>
      <c r="P35" s="133" t="s">
        <v>45</v>
      </c>
      <c r="Q35" s="226">
        <f t="shared" si="2"/>
        <v>0</v>
      </c>
      <c r="R35" s="227">
        <f t="shared" si="3"/>
        <v>0</v>
      </c>
      <c r="S35" s="210" t="str">
        <f t="shared" si="4"/>
        <v>NO</v>
      </c>
    </row>
    <row r="36" ht="52.5" customHeight="1">
      <c r="A36" s="196" t="s">
        <v>53</v>
      </c>
      <c r="B36" s="92"/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3"/>
    </row>
    <row r="37" ht="85.5" customHeight="1">
      <c r="A37" s="119"/>
      <c r="B37" s="121" t="s">
        <v>113</v>
      </c>
      <c r="C37" s="121" t="s">
        <v>113</v>
      </c>
      <c r="D37" s="120">
        <f t="shared" ref="D37:E37" si="5">SUM(D39:D48)</f>
        <v>8</v>
      </c>
      <c r="E37" s="122">
        <f t="shared" si="5"/>
        <v>3210</v>
      </c>
      <c r="F37" s="178"/>
      <c r="G37" s="179"/>
      <c r="H37" s="180"/>
      <c r="I37" s="181"/>
      <c r="J37" s="182"/>
      <c r="K37" s="183"/>
      <c r="L37" s="184"/>
      <c r="M37" s="185"/>
      <c r="N37" s="186"/>
      <c r="O37" s="187"/>
      <c r="P37" s="188"/>
      <c r="Q37" s="208">
        <f>SUM(F37:P37)</f>
        <v>0</v>
      </c>
      <c r="R37" s="209">
        <f>Q37*E37</f>
        <v>0</v>
      </c>
      <c r="S37" s="210" t="str">
        <f>IF(SUM(F37:P37)&gt;0,"YES","NO")</f>
        <v>NO</v>
      </c>
    </row>
    <row r="38" ht="4.5" customHeight="1">
      <c r="A38" s="221"/>
      <c r="B38" s="113"/>
      <c r="C38" s="113"/>
      <c r="D38" s="113"/>
      <c r="E38" s="114"/>
      <c r="F38" s="115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7"/>
      <c r="S38" s="113"/>
    </row>
    <row r="39" ht="85.5" customHeight="1">
      <c r="A39" s="119"/>
      <c r="B39" s="175">
        <v>1.0</v>
      </c>
      <c r="C39" s="176" t="s">
        <v>114</v>
      </c>
      <c r="D39" s="223">
        <v>1.0</v>
      </c>
      <c r="E39" s="177">
        <v>350.0</v>
      </c>
      <c r="F39" s="178"/>
      <c r="G39" s="179"/>
      <c r="H39" s="180"/>
      <c r="I39" s="181"/>
      <c r="J39" s="182"/>
      <c r="K39" s="183"/>
      <c r="L39" s="184"/>
      <c r="M39" s="185"/>
      <c r="N39" s="186"/>
      <c r="O39" s="187"/>
      <c r="P39" s="188"/>
      <c r="Q39" s="189">
        <f t="shared" ref="Q39:Q46" si="6">SUM(F39:P39)</f>
        <v>0</v>
      </c>
      <c r="R39" s="190">
        <f t="shared" ref="R39:R46" si="7">Q39*E39</f>
        <v>0</v>
      </c>
      <c r="S39" s="210" t="str">
        <f t="shared" ref="S39:S46" si="8">IF(SUM(F39:P39)&gt;0,"YES","NO")</f>
        <v>NO</v>
      </c>
    </row>
    <row r="40" ht="85.5" customHeight="1">
      <c r="A40" s="119"/>
      <c r="B40" s="137">
        <v>2.0</v>
      </c>
      <c r="C40" s="138" t="s">
        <v>115</v>
      </c>
      <c r="D40" s="216">
        <v>1.0</v>
      </c>
      <c r="E40" s="139">
        <v>350.0</v>
      </c>
      <c r="F40" s="153"/>
      <c r="G40" s="154"/>
      <c r="H40" s="155"/>
      <c r="I40" s="156"/>
      <c r="J40" s="157"/>
      <c r="K40" s="158"/>
      <c r="L40" s="159"/>
      <c r="M40" s="160"/>
      <c r="N40" s="161"/>
      <c r="O40" s="162"/>
      <c r="P40" s="191"/>
      <c r="Q40" s="189">
        <f t="shared" si="6"/>
        <v>0</v>
      </c>
      <c r="R40" s="190">
        <f t="shared" si="7"/>
        <v>0</v>
      </c>
      <c r="S40" s="210" t="str">
        <f t="shared" si="8"/>
        <v>NO</v>
      </c>
    </row>
    <row r="41" ht="85.5" customHeight="1">
      <c r="A41" s="119"/>
      <c r="B41" s="137">
        <v>3.0</v>
      </c>
      <c r="C41" s="138" t="s">
        <v>116</v>
      </c>
      <c r="D41" s="216">
        <v>1.0</v>
      </c>
      <c r="E41" s="139">
        <v>385.0</v>
      </c>
      <c r="F41" s="153"/>
      <c r="G41" s="154"/>
      <c r="H41" s="155"/>
      <c r="I41" s="156"/>
      <c r="J41" s="157"/>
      <c r="K41" s="158"/>
      <c r="L41" s="159"/>
      <c r="M41" s="160"/>
      <c r="N41" s="161"/>
      <c r="O41" s="162"/>
      <c r="P41" s="191"/>
      <c r="Q41" s="189">
        <f t="shared" si="6"/>
        <v>0</v>
      </c>
      <c r="R41" s="190">
        <f t="shared" si="7"/>
        <v>0</v>
      </c>
      <c r="S41" s="210" t="str">
        <f t="shared" si="8"/>
        <v>NO</v>
      </c>
    </row>
    <row r="42" ht="85.5" customHeight="1">
      <c r="A42" s="119"/>
      <c r="B42" s="137">
        <v>4.0</v>
      </c>
      <c r="C42" s="138" t="s">
        <v>117</v>
      </c>
      <c r="D42" s="216">
        <v>1.0</v>
      </c>
      <c r="E42" s="139">
        <v>385.0</v>
      </c>
      <c r="F42" s="153"/>
      <c r="G42" s="154"/>
      <c r="H42" s="155"/>
      <c r="I42" s="156"/>
      <c r="J42" s="157"/>
      <c r="K42" s="158"/>
      <c r="L42" s="159"/>
      <c r="M42" s="160"/>
      <c r="N42" s="161"/>
      <c r="O42" s="162"/>
      <c r="P42" s="191"/>
      <c r="Q42" s="189">
        <f t="shared" si="6"/>
        <v>0</v>
      </c>
      <c r="R42" s="190">
        <f t="shared" si="7"/>
        <v>0</v>
      </c>
      <c r="S42" s="210" t="str">
        <f t="shared" si="8"/>
        <v>NO</v>
      </c>
    </row>
    <row r="43" ht="85.5" customHeight="1">
      <c r="A43" s="119"/>
      <c r="B43" s="137">
        <v>5.0</v>
      </c>
      <c r="C43" s="138" t="s">
        <v>118</v>
      </c>
      <c r="D43" s="216">
        <v>1.0</v>
      </c>
      <c r="E43" s="139">
        <v>385.0</v>
      </c>
      <c r="F43" s="153"/>
      <c r="G43" s="154"/>
      <c r="H43" s="155"/>
      <c r="I43" s="156"/>
      <c r="J43" s="157"/>
      <c r="K43" s="158"/>
      <c r="L43" s="159"/>
      <c r="M43" s="160"/>
      <c r="N43" s="161"/>
      <c r="O43" s="162"/>
      <c r="P43" s="191"/>
      <c r="Q43" s="189">
        <f t="shared" si="6"/>
        <v>0</v>
      </c>
      <c r="R43" s="190">
        <f t="shared" si="7"/>
        <v>0</v>
      </c>
      <c r="S43" s="210" t="str">
        <f t="shared" si="8"/>
        <v>NO</v>
      </c>
    </row>
    <row r="44" ht="85.5" customHeight="1">
      <c r="A44" s="119"/>
      <c r="B44" s="137">
        <v>6.0</v>
      </c>
      <c r="C44" s="138" t="s">
        <v>119</v>
      </c>
      <c r="D44" s="216">
        <v>1.0</v>
      </c>
      <c r="E44" s="139">
        <v>385.0</v>
      </c>
      <c r="F44" s="153"/>
      <c r="G44" s="154"/>
      <c r="H44" s="155"/>
      <c r="I44" s="156"/>
      <c r="J44" s="157"/>
      <c r="K44" s="158"/>
      <c r="L44" s="159"/>
      <c r="M44" s="160"/>
      <c r="N44" s="161"/>
      <c r="O44" s="162"/>
      <c r="P44" s="191"/>
      <c r="Q44" s="189">
        <f t="shared" si="6"/>
        <v>0</v>
      </c>
      <c r="R44" s="190">
        <f t="shared" si="7"/>
        <v>0</v>
      </c>
      <c r="S44" s="210" t="str">
        <f t="shared" si="8"/>
        <v>NO</v>
      </c>
    </row>
    <row r="45" ht="85.5" customHeight="1">
      <c r="A45" s="119"/>
      <c r="B45" s="137">
        <v>7.0</v>
      </c>
      <c r="C45" s="138" t="s">
        <v>120</v>
      </c>
      <c r="D45" s="216">
        <v>1.0</v>
      </c>
      <c r="E45" s="139">
        <v>455.0</v>
      </c>
      <c r="F45" s="153"/>
      <c r="G45" s="154"/>
      <c r="H45" s="155"/>
      <c r="I45" s="156"/>
      <c r="J45" s="157"/>
      <c r="K45" s="158"/>
      <c r="L45" s="159"/>
      <c r="M45" s="160"/>
      <c r="N45" s="161"/>
      <c r="O45" s="162"/>
      <c r="P45" s="191"/>
      <c r="Q45" s="189">
        <f t="shared" si="6"/>
        <v>0</v>
      </c>
      <c r="R45" s="190">
        <f t="shared" si="7"/>
        <v>0</v>
      </c>
      <c r="S45" s="210" t="str">
        <f t="shared" si="8"/>
        <v>NO</v>
      </c>
    </row>
    <row r="46" ht="85.5" customHeight="1">
      <c r="A46" s="119"/>
      <c r="B46" s="192">
        <v>8.0</v>
      </c>
      <c r="C46" s="193" t="s">
        <v>121</v>
      </c>
      <c r="D46" s="225">
        <v>1.0</v>
      </c>
      <c r="E46" s="194">
        <v>515.0</v>
      </c>
      <c r="F46" s="165"/>
      <c r="G46" s="166"/>
      <c r="H46" s="167"/>
      <c r="I46" s="168"/>
      <c r="J46" s="169"/>
      <c r="K46" s="170"/>
      <c r="L46" s="171"/>
      <c r="M46" s="172"/>
      <c r="N46" s="173"/>
      <c r="O46" s="174"/>
      <c r="P46" s="195"/>
      <c r="Q46" s="189">
        <f t="shared" si="6"/>
        <v>0</v>
      </c>
      <c r="R46" s="190">
        <f t="shared" si="7"/>
        <v>0</v>
      </c>
      <c r="S46" s="210" t="str">
        <f t="shared" si="8"/>
        <v>NO</v>
      </c>
    </row>
    <row r="47" ht="85.5" customHeight="1">
      <c r="E47" s="201"/>
      <c r="R47" s="202"/>
    </row>
    <row r="48" ht="85.5" customHeight="1">
      <c r="E48" s="201"/>
      <c r="R48" s="202"/>
    </row>
    <row r="49" ht="85.5" customHeight="1">
      <c r="E49" s="201"/>
      <c r="R49" s="202"/>
    </row>
    <row r="50" ht="85.5" customHeight="1">
      <c r="E50" s="201"/>
      <c r="R50" s="202"/>
    </row>
    <row r="51" ht="85.5" customHeight="1">
      <c r="E51" s="201"/>
      <c r="R51" s="202"/>
    </row>
    <row r="52" ht="85.5" customHeight="1">
      <c r="E52" s="201"/>
      <c r="R52" s="202"/>
    </row>
    <row r="53" ht="85.5" customHeight="1">
      <c r="E53" s="201"/>
      <c r="R53" s="202"/>
    </row>
    <row r="54" ht="85.5" customHeight="1">
      <c r="E54" s="201"/>
      <c r="R54" s="202"/>
    </row>
    <row r="55" ht="85.5" customHeight="1">
      <c r="E55" s="201"/>
      <c r="R55" s="202"/>
    </row>
    <row r="56" ht="85.5" customHeight="1">
      <c r="E56" s="201"/>
      <c r="R56" s="202"/>
    </row>
    <row r="57" ht="85.5" customHeight="1">
      <c r="E57" s="201"/>
      <c r="R57" s="202"/>
    </row>
    <row r="58" ht="85.5" customHeight="1">
      <c r="E58" s="201"/>
      <c r="R58" s="202"/>
    </row>
    <row r="59" ht="85.5" customHeight="1">
      <c r="E59" s="201"/>
      <c r="R59" s="202"/>
    </row>
    <row r="60" ht="85.5" customHeight="1">
      <c r="E60" s="201"/>
      <c r="R60" s="202"/>
    </row>
    <row r="61" ht="85.5" customHeight="1">
      <c r="E61" s="201"/>
      <c r="R61" s="202"/>
    </row>
    <row r="62" ht="85.5" customHeight="1">
      <c r="E62" s="201"/>
      <c r="R62" s="202"/>
    </row>
    <row r="63" ht="85.5" customHeight="1">
      <c r="E63" s="201"/>
      <c r="R63" s="202"/>
    </row>
    <row r="64" ht="21.0" customHeight="1">
      <c r="E64" s="201"/>
      <c r="R64" s="202"/>
    </row>
    <row r="65" ht="21.0" customHeight="1">
      <c r="E65" s="201"/>
      <c r="R65" s="202"/>
    </row>
    <row r="66" ht="21.0" customHeight="1">
      <c r="E66" s="201"/>
      <c r="R66" s="202"/>
    </row>
    <row r="67" ht="21.0" customHeight="1">
      <c r="E67" s="201"/>
      <c r="R67" s="202"/>
    </row>
    <row r="68" ht="21.0" customHeight="1">
      <c r="E68" s="201"/>
      <c r="R68" s="202"/>
    </row>
    <row r="69" ht="21.0" customHeight="1">
      <c r="E69" s="201"/>
      <c r="R69" s="202"/>
    </row>
    <row r="70" ht="21.0" customHeight="1">
      <c r="E70" s="201"/>
      <c r="R70" s="202"/>
    </row>
    <row r="71" ht="21.0" customHeight="1">
      <c r="E71" s="201"/>
      <c r="R71" s="202"/>
    </row>
    <row r="72" ht="21.0" customHeight="1">
      <c r="E72" s="201"/>
      <c r="R72" s="202"/>
    </row>
    <row r="73" ht="21.0" customHeight="1">
      <c r="E73" s="201"/>
      <c r="R73" s="202"/>
    </row>
    <row r="74" ht="21.0" customHeight="1">
      <c r="E74" s="201"/>
      <c r="R74" s="202"/>
    </row>
    <row r="75" ht="21.0" customHeight="1">
      <c r="E75" s="201"/>
      <c r="R75" s="202"/>
    </row>
    <row r="76" ht="21.0" customHeight="1">
      <c r="E76" s="201"/>
      <c r="R76" s="202"/>
    </row>
    <row r="77" ht="21.0" customHeight="1">
      <c r="E77" s="201"/>
      <c r="R77" s="202"/>
    </row>
    <row r="78" ht="21.0" customHeight="1">
      <c r="E78" s="201"/>
      <c r="R78" s="202"/>
    </row>
    <row r="79" ht="21.0" customHeight="1">
      <c r="E79" s="201"/>
      <c r="R79" s="202"/>
    </row>
    <row r="80" ht="21.0" customHeight="1">
      <c r="E80" s="201"/>
      <c r="R80" s="202"/>
    </row>
    <row r="81" ht="21.0" customHeight="1">
      <c r="E81" s="201"/>
      <c r="R81" s="202"/>
    </row>
    <row r="82" ht="21.0" customHeight="1">
      <c r="E82" s="201"/>
      <c r="R82" s="202"/>
    </row>
    <row r="83" ht="21.0" customHeight="1">
      <c r="E83" s="201"/>
      <c r="R83" s="202"/>
    </row>
    <row r="84" ht="21.0" customHeight="1">
      <c r="E84" s="201"/>
      <c r="R84" s="202"/>
    </row>
    <row r="85" ht="21.0" customHeight="1">
      <c r="E85" s="201"/>
      <c r="R85" s="202"/>
    </row>
    <row r="86" ht="21.0" customHeight="1">
      <c r="E86" s="201"/>
      <c r="R86" s="202"/>
    </row>
    <row r="87" ht="21.0" customHeight="1">
      <c r="E87" s="201"/>
      <c r="R87" s="202"/>
    </row>
    <row r="88" ht="21.0" customHeight="1">
      <c r="E88" s="201"/>
      <c r="R88" s="202"/>
    </row>
    <row r="89" ht="21.0" customHeight="1">
      <c r="E89" s="201"/>
      <c r="R89" s="202"/>
    </row>
    <row r="90" ht="21.0" customHeight="1">
      <c r="E90" s="201"/>
      <c r="R90" s="202"/>
    </row>
    <row r="91" ht="21.0" customHeight="1">
      <c r="E91" s="201"/>
      <c r="R91" s="202"/>
    </row>
    <row r="92" ht="21.0" customHeight="1">
      <c r="E92" s="201"/>
      <c r="R92" s="202"/>
    </row>
    <row r="93" ht="21.0" customHeight="1">
      <c r="E93" s="201"/>
      <c r="R93" s="202"/>
    </row>
    <row r="94" ht="21.0" customHeight="1">
      <c r="E94" s="201"/>
      <c r="R94" s="202"/>
    </row>
    <row r="95" ht="21.0" customHeight="1">
      <c r="E95" s="201"/>
      <c r="R95" s="202"/>
    </row>
    <row r="96" ht="21.0" customHeight="1">
      <c r="E96" s="201"/>
      <c r="R96" s="202"/>
    </row>
    <row r="97" ht="21.0" customHeight="1">
      <c r="E97" s="201"/>
      <c r="R97" s="202"/>
    </row>
    <row r="98" ht="21.0" customHeight="1">
      <c r="E98" s="201"/>
      <c r="R98" s="202"/>
    </row>
    <row r="99" ht="21.0" customHeight="1">
      <c r="E99" s="201"/>
      <c r="R99" s="202"/>
    </row>
    <row r="100" ht="21.0" customHeight="1">
      <c r="E100" s="201"/>
      <c r="R100" s="202"/>
    </row>
    <row r="101" ht="21.0" customHeight="1">
      <c r="E101" s="201"/>
      <c r="R101" s="202"/>
    </row>
    <row r="102" ht="21.0" customHeight="1">
      <c r="E102" s="201"/>
      <c r="R102" s="202"/>
    </row>
    <row r="103" ht="21.0" customHeight="1">
      <c r="E103" s="201"/>
      <c r="R103" s="202"/>
    </row>
    <row r="104" ht="21.0" customHeight="1">
      <c r="E104" s="201"/>
      <c r="R104" s="202"/>
    </row>
    <row r="105" ht="21.0" customHeight="1">
      <c r="E105" s="201"/>
      <c r="R105" s="202"/>
    </row>
    <row r="106" ht="21.0" customHeight="1">
      <c r="E106" s="201"/>
      <c r="R106" s="202"/>
    </row>
    <row r="107" ht="21.0" customHeight="1">
      <c r="E107" s="201"/>
      <c r="R107" s="202"/>
    </row>
    <row r="108" ht="21.0" customHeight="1">
      <c r="E108" s="201"/>
      <c r="R108" s="202"/>
    </row>
    <row r="109" ht="21.0" customHeight="1">
      <c r="E109" s="201"/>
      <c r="R109" s="202"/>
    </row>
    <row r="110" ht="21.0" customHeight="1">
      <c r="E110" s="201"/>
      <c r="R110" s="202"/>
    </row>
    <row r="111" ht="21.0" customHeight="1">
      <c r="E111" s="201"/>
      <c r="R111" s="202"/>
    </row>
    <row r="112" ht="21.0" customHeight="1">
      <c r="E112" s="201"/>
      <c r="R112" s="202"/>
    </row>
    <row r="113" ht="21.0" customHeight="1">
      <c r="E113" s="201"/>
      <c r="R113" s="202"/>
    </row>
    <row r="114" ht="21.0" customHeight="1">
      <c r="E114" s="201"/>
      <c r="R114" s="202"/>
    </row>
    <row r="115" ht="21.0" customHeight="1">
      <c r="E115" s="201"/>
      <c r="R115" s="202"/>
    </row>
    <row r="116" ht="21.0" customHeight="1">
      <c r="E116" s="201"/>
      <c r="R116" s="202"/>
    </row>
    <row r="117" ht="21.0" customHeight="1">
      <c r="E117" s="201"/>
      <c r="R117" s="202"/>
    </row>
    <row r="118" ht="21.0" customHeight="1">
      <c r="E118" s="201"/>
      <c r="R118" s="202"/>
    </row>
    <row r="119" ht="21.0" customHeight="1">
      <c r="E119" s="201"/>
      <c r="R119" s="202"/>
    </row>
    <row r="120" ht="21.0" customHeight="1">
      <c r="E120" s="201"/>
      <c r="R120" s="202"/>
    </row>
    <row r="121" ht="21.0" customHeight="1">
      <c r="E121" s="201"/>
      <c r="R121" s="202"/>
    </row>
    <row r="122" ht="21.0" customHeight="1">
      <c r="E122" s="201"/>
      <c r="R122" s="202"/>
    </row>
    <row r="123" ht="21.0" customHeight="1">
      <c r="E123" s="201"/>
      <c r="R123" s="202"/>
    </row>
    <row r="124" ht="21.0" customHeight="1">
      <c r="E124" s="201"/>
      <c r="R124" s="202"/>
    </row>
    <row r="125" ht="21.0" customHeight="1">
      <c r="E125" s="201"/>
      <c r="R125" s="202"/>
    </row>
    <row r="126" ht="21.0" customHeight="1">
      <c r="E126" s="201"/>
      <c r="R126" s="202"/>
    </row>
    <row r="127" ht="21.0" customHeight="1">
      <c r="E127" s="201"/>
      <c r="R127" s="202"/>
    </row>
    <row r="128" ht="21.0" customHeight="1">
      <c r="E128" s="201"/>
      <c r="R128" s="202"/>
    </row>
    <row r="129" ht="21.0" customHeight="1">
      <c r="E129" s="201"/>
      <c r="R129" s="202"/>
    </row>
    <row r="130" ht="21.0" customHeight="1">
      <c r="E130" s="201"/>
      <c r="R130" s="202"/>
    </row>
    <row r="131" ht="21.0" customHeight="1">
      <c r="E131" s="201"/>
      <c r="R131" s="202"/>
    </row>
    <row r="132" ht="21.0" customHeight="1">
      <c r="E132" s="201"/>
      <c r="R132" s="202"/>
    </row>
    <row r="133" ht="21.0" customHeight="1">
      <c r="E133" s="201"/>
      <c r="R133" s="202"/>
    </row>
    <row r="134" ht="21.0" customHeight="1">
      <c r="E134" s="201"/>
      <c r="R134" s="202"/>
    </row>
    <row r="135" ht="21.0" customHeight="1">
      <c r="E135" s="201"/>
      <c r="R135" s="202"/>
    </row>
    <row r="136" ht="21.0" customHeight="1">
      <c r="E136" s="201"/>
      <c r="R136" s="202"/>
    </row>
    <row r="137" ht="21.0" customHeight="1">
      <c r="E137" s="201"/>
      <c r="R137" s="202"/>
    </row>
    <row r="138" ht="21.0" customHeight="1">
      <c r="E138" s="201"/>
      <c r="R138" s="202"/>
    </row>
    <row r="139" ht="21.0" customHeight="1">
      <c r="E139" s="201"/>
      <c r="R139" s="202"/>
    </row>
    <row r="140" ht="21.0" customHeight="1">
      <c r="E140" s="201"/>
      <c r="R140" s="202"/>
    </row>
    <row r="141" ht="21.0" customHeight="1">
      <c r="E141" s="201"/>
      <c r="R141" s="202"/>
    </row>
    <row r="142" ht="21.0" customHeight="1">
      <c r="E142" s="201"/>
      <c r="R142" s="202"/>
    </row>
    <row r="143" ht="21.0" customHeight="1">
      <c r="E143" s="201"/>
      <c r="R143" s="202"/>
    </row>
    <row r="144" ht="21.0" customHeight="1">
      <c r="E144" s="201"/>
      <c r="R144" s="202"/>
    </row>
    <row r="145" ht="21.0" customHeight="1">
      <c r="E145" s="201"/>
      <c r="R145" s="202"/>
    </row>
    <row r="146" ht="21.0" customHeight="1">
      <c r="E146" s="201"/>
      <c r="R146" s="202"/>
    </row>
    <row r="147" ht="21.0" customHeight="1">
      <c r="E147" s="201"/>
      <c r="R147" s="202"/>
    </row>
    <row r="148" ht="21.0" customHeight="1">
      <c r="E148" s="201"/>
      <c r="R148" s="202"/>
    </row>
    <row r="149" ht="21.0" customHeight="1">
      <c r="E149" s="201"/>
      <c r="R149" s="202"/>
    </row>
    <row r="150" ht="21.0" customHeight="1">
      <c r="E150" s="201"/>
      <c r="R150" s="202"/>
    </row>
    <row r="151" ht="21.0" customHeight="1">
      <c r="E151" s="201"/>
      <c r="R151" s="202"/>
    </row>
    <row r="152" ht="21.0" customHeight="1">
      <c r="E152" s="201"/>
      <c r="R152" s="202"/>
    </row>
    <row r="153" ht="21.0" customHeight="1">
      <c r="E153" s="201"/>
      <c r="R153" s="202"/>
    </row>
    <row r="154" ht="21.0" customHeight="1">
      <c r="E154" s="201"/>
      <c r="R154" s="202"/>
    </row>
    <row r="155" ht="21.0" customHeight="1">
      <c r="E155" s="201"/>
      <c r="R155" s="202"/>
    </row>
    <row r="156" ht="21.0" customHeight="1">
      <c r="E156" s="201"/>
      <c r="R156" s="202"/>
    </row>
    <row r="157" ht="21.0" customHeight="1">
      <c r="E157" s="201"/>
      <c r="R157" s="202"/>
    </row>
    <row r="158" ht="21.0" customHeight="1">
      <c r="E158" s="201"/>
      <c r="R158" s="202"/>
    </row>
    <row r="159" ht="21.0" customHeight="1">
      <c r="E159" s="201"/>
      <c r="R159" s="202"/>
    </row>
    <row r="160" ht="21.0" customHeight="1">
      <c r="E160" s="201"/>
      <c r="R160" s="202"/>
    </row>
    <row r="161" ht="21.0" customHeight="1">
      <c r="E161" s="201"/>
      <c r="R161" s="202"/>
    </row>
    <row r="162" ht="21.0" customHeight="1">
      <c r="E162" s="201"/>
      <c r="R162" s="202"/>
    </row>
    <row r="163" ht="21.0" customHeight="1">
      <c r="E163" s="201"/>
      <c r="R163" s="202"/>
    </row>
    <row r="164" ht="21.0" customHeight="1">
      <c r="E164" s="201"/>
      <c r="R164" s="202"/>
    </row>
    <row r="165" ht="21.0" customHeight="1">
      <c r="E165" s="201"/>
      <c r="R165" s="202"/>
    </row>
    <row r="166" ht="21.0" customHeight="1">
      <c r="E166" s="201"/>
      <c r="R166" s="202"/>
    </row>
    <row r="167" ht="21.0" customHeight="1">
      <c r="E167" s="201"/>
      <c r="R167" s="202"/>
    </row>
    <row r="168" ht="21.0" customHeight="1">
      <c r="E168" s="201"/>
      <c r="R168" s="202"/>
    </row>
    <row r="169" ht="21.0" customHeight="1">
      <c r="E169" s="201"/>
      <c r="R169" s="202"/>
    </row>
    <row r="170" ht="21.0" customHeight="1">
      <c r="E170" s="201"/>
      <c r="R170" s="202"/>
    </row>
    <row r="171" ht="21.0" customHeight="1">
      <c r="E171" s="201"/>
      <c r="R171" s="202"/>
    </row>
    <row r="172" ht="21.0" customHeight="1">
      <c r="E172" s="201"/>
      <c r="R172" s="202"/>
    </row>
    <row r="173" ht="21.0" customHeight="1">
      <c r="E173" s="201"/>
      <c r="R173" s="202"/>
    </row>
    <row r="174" ht="21.0" customHeight="1">
      <c r="E174" s="201"/>
      <c r="R174" s="202"/>
    </row>
    <row r="175" ht="21.0" customHeight="1">
      <c r="E175" s="201"/>
      <c r="R175" s="202"/>
    </row>
    <row r="176" ht="21.0" customHeight="1">
      <c r="E176" s="201"/>
      <c r="R176" s="202"/>
    </row>
    <row r="177" ht="21.0" customHeight="1">
      <c r="E177" s="201"/>
      <c r="R177" s="202"/>
    </row>
    <row r="178" ht="21.0" customHeight="1">
      <c r="E178" s="201"/>
      <c r="R178" s="202"/>
    </row>
    <row r="179" ht="21.0" customHeight="1">
      <c r="E179" s="201"/>
      <c r="R179" s="202"/>
    </row>
    <row r="180" ht="21.0" customHeight="1">
      <c r="E180" s="201"/>
      <c r="R180" s="202"/>
    </row>
    <row r="181" ht="21.0" customHeight="1">
      <c r="E181" s="201"/>
      <c r="R181" s="202"/>
    </row>
    <row r="182" ht="21.0" customHeight="1">
      <c r="E182" s="201"/>
      <c r="R182" s="202"/>
    </row>
    <row r="183" ht="21.0" customHeight="1">
      <c r="E183" s="201"/>
      <c r="R183" s="202"/>
    </row>
    <row r="184" ht="21.0" customHeight="1">
      <c r="E184" s="201"/>
      <c r="R184" s="202"/>
    </row>
    <row r="185" ht="21.0" customHeight="1">
      <c r="E185" s="201"/>
      <c r="R185" s="202"/>
    </row>
    <row r="186" ht="21.0" customHeight="1">
      <c r="E186" s="201"/>
      <c r="R186" s="202"/>
    </row>
    <row r="187" ht="21.0" customHeight="1">
      <c r="E187" s="201"/>
      <c r="R187" s="202"/>
    </row>
    <row r="188" ht="21.0" customHeight="1">
      <c r="E188" s="201"/>
      <c r="R188" s="202"/>
    </row>
    <row r="189" ht="21.0" customHeight="1">
      <c r="E189" s="201"/>
      <c r="R189" s="202"/>
    </row>
    <row r="190" ht="21.0" customHeight="1">
      <c r="E190" s="201"/>
      <c r="R190" s="202"/>
    </row>
    <row r="191" ht="21.0" customHeight="1">
      <c r="E191" s="201"/>
      <c r="R191" s="202"/>
    </row>
    <row r="192" ht="21.0" customHeight="1">
      <c r="E192" s="201"/>
      <c r="R192" s="202"/>
    </row>
    <row r="193" ht="21.0" customHeight="1">
      <c r="E193" s="201"/>
      <c r="R193" s="202"/>
    </row>
    <row r="194" ht="21.0" customHeight="1">
      <c r="E194" s="201"/>
      <c r="R194" s="202"/>
    </row>
    <row r="195" ht="21.0" customHeight="1">
      <c r="E195" s="201"/>
      <c r="R195" s="202"/>
    </row>
    <row r="196" ht="21.0" customHeight="1">
      <c r="E196" s="201"/>
      <c r="R196" s="202"/>
    </row>
    <row r="197" ht="21.0" customHeight="1">
      <c r="E197" s="201"/>
      <c r="R197" s="202"/>
    </row>
    <row r="198" ht="21.0" customHeight="1">
      <c r="E198" s="201"/>
      <c r="R198" s="202"/>
    </row>
    <row r="199" ht="21.0" customHeight="1">
      <c r="E199" s="201"/>
      <c r="R199" s="202"/>
    </row>
    <row r="200" ht="21.0" customHeight="1">
      <c r="E200" s="201"/>
      <c r="R200" s="202"/>
    </row>
    <row r="201" ht="21.0" customHeight="1">
      <c r="E201" s="201"/>
      <c r="R201" s="202"/>
    </row>
    <row r="202" ht="21.0" customHeight="1">
      <c r="E202" s="201"/>
      <c r="R202" s="202"/>
    </row>
    <row r="203" ht="21.0" customHeight="1">
      <c r="E203" s="201"/>
      <c r="R203" s="202"/>
    </row>
    <row r="204" ht="21.0" customHeight="1">
      <c r="E204" s="201"/>
      <c r="R204" s="202"/>
    </row>
    <row r="205" ht="21.0" customHeight="1">
      <c r="E205" s="201"/>
      <c r="R205" s="202"/>
    </row>
    <row r="206" ht="21.0" customHeight="1">
      <c r="E206" s="201"/>
      <c r="R206" s="202"/>
    </row>
    <row r="207" ht="21.0" customHeight="1">
      <c r="E207" s="201"/>
      <c r="R207" s="202"/>
    </row>
    <row r="208" ht="21.0" customHeight="1">
      <c r="E208" s="201"/>
      <c r="R208" s="202"/>
    </row>
    <row r="209" ht="21.0" customHeight="1">
      <c r="E209" s="201"/>
      <c r="R209" s="202"/>
    </row>
    <row r="210" ht="21.0" customHeight="1">
      <c r="E210" s="201"/>
      <c r="R210" s="202"/>
    </row>
    <row r="211" ht="21.0" customHeight="1">
      <c r="E211" s="201"/>
      <c r="R211" s="202"/>
    </row>
    <row r="212" ht="21.0" customHeight="1">
      <c r="E212" s="201"/>
      <c r="R212" s="202"/>
    </row>
    <row r="213" ht="21.0" customHeight="1">
      <c r="E213" s="201"/>
      <c r="R213" s="202"/>
    </row>
    <row r="214" ht="21.0" customHeight="1">
      <c r="E214" s="201"/>
      <c r="R214" s="202"/>
    </row>
    <row r="215" ht="21.0" customHeight="1">
      <c r="E215" s="201"/>
      <c r="R215" s="202"/>
    </row>
    <row r="216" ht="21.0" customHeight="1">
      <c r="E216" s="201"/>
      <c r="R216" s="202"/>
    </row>
    <row r="217" ht="21.0" customHeight="1">
      <c r="E217" s="201"/>
      <c r="R217" s="202"/>
    </row>
    <row r="218" ht="21.0" customHeight="1">
      <c r="E218" s="201"/>
      <c r="R218" s="202"/>
    </row>
    <row r="219" ht="21.0" customHeight="1">
      <c r="E219" s="201"/>
      <c r="R219" s="202"/>
    </row>
    <row r="220" ht="21.0" customHeight="1">
      <c r="E220" s="201"/>
      <c r="R220" s="202"/>
    </row>
    <row r="221" ht="21.0" customHeight="1">
      <c r="E221" s="201"/>
      <c r="R221" s="202"/>
    </row>
    <row r="222" ht="21.0" customHeight="1">
      <c r="E222" s="201"/>
      <c r="R222" s="202"/>
    </row>
    <row r="223" ht="21.0" customHeight="1">
      <c r="E223" s="201"/>
      <c r="R223" s="202"/>
    </row>
    <row r="224" ht="21.0" customHeight="1">
      <c r="E224" s="201"/>
      <c r="R224" s="202"/>
    </row>
    <row r="225" ht="21.0" customHeight="1">
      <c r="E225" s="201"/>
      <c r="R225" s="202"/>
    </row>
    <row r="226" ht="21.0" customHeight="1">
      <c r="E226" s="201"/>
      <c r="R226" s="202"/>
    </row>
    <row r="227" ht="21.0" customHeight="1">
      <c r="E227" s="201"/>
      <c r="R227" s="202"/>
    </row>
    <row r="228" ht="21.0" customHeight="1">
      <c r="E228" s="201"/>
      <c r="R228" s="202"/>
    </row>
    <row r="229" ht="21.0" customHeight="1">
      <c r="E229" s="201"/>
      <c r="R229" s="202"/>
    </row>
    <row r="230" ht="21.0" customHeight="1">
      <c r="E230" s="201"/>
      <c r="R230" s="202"/>
    </row>
    <row r="231" ht="21.0" customHeight="1">
      <c r="E231" s="201"/>
      <c r="R231" s="202"/>
    </row>
    <row r="232" ht="21.0" customHeight="1">
      <c r="E232" s="201"/>
      <c r="R232" s="202"/>
    </row>
    <row r="233" ht="21.0" customHeight="1">
      <c r="E233" s="201"/>
      <c r="R233" s="202"/>
    </row>
    <row r="234" ht="21.0" customHeight="1">
      <c r="E234" s="201"/>
      <c r="R234" s="202"/>
    </row>
    <row r="235" ht="21.0" customHeight="1">
      <c r="E235" s="201"/>
      <c r="R235" s="202"/>
    </row>
    <row r="236" ht="21.0" customHeight="1">
      <c r="E236" s="201"/>
      <c r="R236" s="202"/>
    </row>
    <row r="237" ht="21.0" customHeight="1">
      <c r="E237" s="201"/>
      <c r="R237" s="202"/>
    </row>
    <row r="238" ht="21.0" customHeight="1">
      <c r="E238" s="201"/>
      <c r="R238" s="202"/>
    </row>
    <row r="239" ht="21.0" customHeight="1">
      <c r="E239" s="201"/>
      <c r="R239" s="202"/>
    </row>
    <row r="240" ht="21.0" customHeight="1">
      <c r="E240" s="201"/>
      <c r="R240" s="202"/>
    </row>
    <row r="241" ht="21.0" customHeight="1">
      <c r="E241" s="201"/>
      <c r="R241" s="202"/>
    </row>
    <row r="242" ht="21.0" customHeight="1">
      <c r="E242" s="201"/>
      <c r="R242" s="202"/>
    </row>
    <row r="243" ht="21.0" customHeight="1">
      <c r="E243" s="201"/>
      <c r="R243" s="202"/>
    </row>
    <row r="244" ht="21.0" customHeight="1">
      <c r="E244" s="201"/>
      <c r="R244" s="202"/>
    </row>
    <row r="245" ht="21.0" customHeight="1">
      <c r="E245" s="201"/>
      <c r="R245" s="202"/>
    </row>
    <row r="246" ht="21.0" customHeight="1">
      <c r="E246" s="201"/>
      <c r="R246" s="202"/>
    </row>
    <row r="247" ht="21.0" customHeight="1">
      <c r="E247" s="201"/>
      <c r="R247" s="202"/>
    </row>
    <row r="248" ht="21.0" customHeight="1">
      <c r="E248" s="201"/>
      <c r="R248" s="202"/>
    </row>
    <row r="249" ht="21.0" customHeight="1">
      <c r="E249" s="201"/>
      <c r="R249" s="202"/>
    </row>
    <row r="250" ht="21.0" customHeight="1">
      <c r="E250" s="201"/>
      <c r="R250" s="202"/>
    </row>
    <row r="251" ht="21.0" customHeight="1">
      <c r="E251" s="201"/>
      <c r="R251" s="202"/>
    </row>
    <row r="252" ht="21.0" customHeight="1">
      <c r="E252" s="201"/>
      <c r="R252" s="202"/>
    </row>
    <row r="253" ht="21.0" customHeight="1">
      <c r="E253" s="201"/>
      <c r="R253" s="202"/>
    </row>
    <row r="254" ht="21.0" customHeight="1">
      <c r="E254" s="201"/>
      <c r="R254" s="202"/>
    </row>
    <row r="255" ht="21.0" customHeight="1">
      <c r="E255" s="201"/>
      <c r="R255" s="202"/>
    </row>
    <row r="256" ht="21.0" customHeight="1">
      <c r="E256" s="201"/>
      <c r="R256" s="202"/>
    </row>
    <row r="257" ht="21.0" customHeight="1">
      <c r="E257" s="201"/>
      <c r="R257" s="202"/>
    </row>
    <row r="258" ht="21.0" customHeight="1">
      <c r="E258" s="201"/>
      <c r="R258" s="202"/>
    </row>
    <row r="259" ht="21.0" customHeight="1">
      <c r="E259" s="201"/>
      <c r="R259" s="202"/>
    </row>
    <row r="260" ht="21.0" customHeight="1">
      <c r="E260" s="201"/>
      <c r="R260" s="202"/>
    </row>
    <row r="261" ht="21.0" customHeight="1">
      <c r="E261" s="201"/>
      <c r="R261" s="202"/>
    </row>
    <row r="262" ht="21.0" customHeight="1">
      <c r="E262" s="201"/>
      <c r="R262" s="202"/>
    </row>
    <row r="263" ht="21.0" customHeight="1">
      <c r="E263" s="201"/>
      <c r="R263" s="202"/>
    </row>
    <row r="264" ht="21.0" customHeight="1">
      <c r="E264" s="201"/>
      <c r="R264" s="202"/>
    </row>
    <row r="265" ht="21.0" customHeight="1">
      <c r="E265" s="201"/>
      <c r="R265" s="202"/>
    </row>
    <row r="266" ht="21.0" customHeight="1">
      <c r="E266" s="201"/>
      <c r="R266" s="202"/>
    </row>
    <row r="267" ht="21.0" customHeight="1">
      <c r="E267" s="201"/>
      <c r="R267" s="202"/>
    </row>
    <row r="268" ht="21.0" customHeight="1">
      <c r="E268" s="201"/>
      <c r="R268" s="202"/>
    </row>
    <row r="269" ht="21.0" customHeight="1">
      <c r="E269" s="201"/>
      <c r="R269" s="202"/>
    </row>
    <row r="270" ht="21.0" customHeight="1">
      <c r="E270" s="201"/>
      <c r="R270" s="202"/>
    </row>
    <row r="271" ht="21.0" customHeight="1">
      <c r="E271" s="201"/>
      <c r="R271" s="202"/>
    </row>
    <row r="272" ht="21.0" customHeight="1">
      <c r="E272" s="201"/>
      <c r="R272" s="202"/>
    </row>
    <row r="273" ht="21.0" customHeight="1">
      <c r="E273" s="201"/>
      <c r="R273" s="202"/>
    </row>
    <row r="274" ht="21.0" customHeight="1">
      <c r="E274" s="201"/>
      <c r="R274" s="202"/>
    </row>
    <row r="275" ht="21.0" customHeight="1">
      <c r="E275" s="201"/>
      <c r="R275" s="202"/>
    </row>
    <row r="276" ht="21.0" customHeight="1">
      <c r="E276" s="201"/>
      <c r="R276" s="202"/>
    </row>
    <row r="277" ht="21.0" customHeight="1">
      <c r="E277" s="201"/>
      <c r="R277" s="202"/>
    </row>
    <row r="278" ht="21.0" customHeight="1">
      <c r="E278" s="201"/>
      <c r="R278" s="202"/>
    </row>
    <row r="279" ht="21.0" customHeight="1">
      <c r="E279" s="201"/>
      <c r="R279" s="202"/>
    </row>
    <row r="280" ht="21.0" customHeight="1">
      <c r="E280" s="201"/>
      <c r="R280" s="202"/>
    </row>
    <row r="281" ht="21.0" customHeight="1">
      <c r="E281" s="201"/>
      <c r="R281" s="202"/>
    </row>
    <row r="282" ht="21.0" customHeight="1">
      <c r="E282" s="201"/>
      <c r="R282" s="202"/>
    </row>
    <row r="283" ht="21.0" customHeight="1">
      <c r="E283" s="201"/>
      <c r="R283" s="202"/>
    </row>
    <row r="284" ht="21.0" customHeight="1">
      <c r="E284" s="201"/>
      <c r="R284" s="202"/>
    </row>
    <row r="285" ht="21.0" customHeight="1">
      <c r="E285" s="201"/>
      <c r="R285" s="202"/>
    </row>
    <row r="286" ht="21.0" customHeight="1">
      <c r="E286" s="201"/>
      <c r="R286" s="202"/>
    </row>
    <row r="287" ht="21.0" customHeight="1">
      <c r="E287" s="201"/>
      <c r="R287" s="202"/>
    </row>
    <row r="288" ht="21.0" customHeight="1">
      <c r="E288" s="201"/>
      <c r="R288" s="202"/>
    </row>
    <row r="289" ht="21.0" customHeight="1">
      <c r="E289" s="201"/>
      <c r="R289" s="202"/>
    </row>
    <row r="290" ht="21.0" customHeight="1">
      <c r="E290" s="201"/>
      <c r="R290" s="202"/>
    </row>
    <row r="291" ht="21.0" customHeight="1">
      <c r="E291" s="201"/>
      <c r="R291" s="202"/>
    </row>
    <row r="292" ht="21.0" customHeight="1">
      <c r="E292" s="201"/>
      <c r="R292" s="202"/>
    </row>
    <row r="293" ht="21.0" customHeight="1">
      <c r="E293" s="201"/>
      <c r="R293" s="202"/>
    </row>
    <row r="294" ht="21.0" customHeight="1">
      <c r="E294" s="201"/>
      <c r="R294" s="202"/>
    </row>
    <row r="295" ht="21.0" customHeight="1">
      <c r="E295" s="201"/>
      <c r="R295" s="202"/>
    </row>
    <row r="296" ht="21.0" customHeight="1">
      <c r="E296" s="201"/>
      <c r="R296" s="202"/>
    </row>
    <row r="297" ht="21.0" customHeight="1">
      <c r="E297" s="201"/>
      <c r="R297" s="202"/>
    </row>
    <row r="298" ht="21.0" customHeight="1">
      <c r="E298" s="201"/>
      <c r="R298" s="202"/>
    </row>
    <row r="299" ht="21.0" customHeight="1">
      <c r="E299" s="201"/>
      <c r="R299" s="202"/>
    </row>
    <row r="300" ht="21.0" customHeight="1">
      <c r="E300" s="201"/>
      <c r="R300" s="202"/>
    </row>
    <row r="301" ht="21.0" customHeight="1">
      <c r="E301" s="201"/>
      <c r="R301" s="202"/>
    </row>
    <row r="302" ht="21.0" customHeight="1">
      <c r="E302" s="201"/>
      <c r="R302" s="202"/>
    </row>
    <row r="303" ht="21.0" customHeight="1">
      <c r="E303" s="201"/>
      <c r="R303" s="202"/>
    </row>
    <row r="304" ht="21.0" customHeight="1">
      <c r="E304" s="201"/>
      <c r="R304" s="202"/>
    </row>
    <row r="305" ht="21.0" customHeight="1">
      <c r="E305" s="201"/>
      <c r="R305" s="202"/>
    </row>
    <row r="306" ht="21.0" customHeight="1">
      <c r="E306" s="201"/>
      <c r="R306" s="202"/>
    </row>
    <row r="307" ht="21.0" customHeight="1">
      <c r="E307" s="201"/>
      <c r="R307" s="202"/>
    </row>
    <row r="308" ht="21.0" customHeight="1">
      <c r="E308" s="201"/>
      <c r="R308" s="202"/>
    </row>
    <row r="309" ht="21.0" customHeight="1">
      <c r="E309" s="201"/>
      <c r="R309" s="202"/>
    </row>
    <row r="310" ht="21.0" customHeight="1">
      <c r="E310" s="201"/>
      <c r="R310" s="202"/>
    </row>
    <row r="311" ht="21.0" customHeight="1">
      <c r="E311" s="201"/>
      <c r="R311" s="202"/>
    </row>
    <row r="312" ht="21.0" customHeight="1">
      <c r="E312" s="201"/>
      <c r="R312" s="202"/>
    </row>
    <row r="313" ht="21.0" customHeight="1">
      <c r="E313" s="201"/>
      <c r="R313" s="202"/>
    </row>
    <row r="314" ht="21.0" customHeight="1">
      <c r="E314" s="201"/>
      <c r="R314" s="202"/>
    </row>
    <row r="315" ht="21.0" customHeight="1">
      <c r="E315" s="201"/>
      <c r="R315" s="202"/>
    </row>
    <row r="316" ht="21.0" customHeight="1">
      <c r="E316" s="201"/>
      <c r="R316" s="202"/>
    </row>
    <row r="317" ht="21.0" customHeight="1">
      <c r="E317" s="201"/>
      <c r="R317" s="202"/>
    </row>
    <row r="318" ht="21.0" customHeight="1">
      <c r="E318" s="201"/>
      <c r="R318" s="202"/>
    </row>
    <row r="319" ht="21.0" customHeight="1">
      <c r="E319" s="201"/>
      <c r="R319" s="202"/>
    </row>
    <row r="320" ht="21.0" customHeight="1">
      <c r="E320" s="201"/>
      <c r="R320" s="202"/>
    </row>
    <row r="321" ht="21.0" customHeight="1">
      <c r="E321" s="201"/>
      <c r="R321" s="202"/>
    </row>
    <row r="322" ht="21.0" customHeight="1">
      <c r="E322" s="201"/>
      <c r="R322" s="202"/>
    </row>
    <row r="323" ht="21.0" customHeight="1">
      <c r="E323" s="201"/>
      <c r="R323" s="202"/>
    </row>
    <row r="324" ht="21.0" customHeight="1">
      <c r="E324" s="201"/>
      <c r="R324" s="202"/>
    </row>
    <row r="325" ht="21.0" customHeight="1">
      <c r="E325" s="201"/>
      <c r="R325" s="202"/>
    </row>
    <row r="326" ht="21.0" customHeight="1">
      <c r="E326" s="201"/>
      <c r="R326" s="202"/>
    </row>
    <row r="327" ht="21.0" customHeight="1">
      <c r="E327" s="201"/>
      <c r="R327" s="202"/>
    </row>
    <row r="328" ht="21.0" customHeight="1">
      <c r="E328" s="201"/>
      <c r="R328" s="202"/>
    </row>
    <row r="329" ht="21.0" customHeight="1">
      <c r="E329" s="201"/>
      <c r="R329" s="202"/>
    </row>
    <row r="330" ht="21.0" customHeight="1">
      <c r="E330" s="201"/>
      <c r="R330" s="202"/>
    </row>
    <row r="331" ht="21.0" customHeight="1">
      <c r="E331" s="201"/>
      <c r="R331" s="202"/>
    </row>
    <row r="332" ht="21.0" customHeight="1">
      <c r="E332" s="201"/>
      <c r="R332" s="202"/>
    </row>
    <row r="333" ht="21.0" customHeight="1">
      <c r="E333" s="201"/>
      <c r="R333" s="202"/>
    </row>
    <row r="334" ht="21.0" customHeight="1">
      <c r="E334" s="201"/>
      <c r="R334" s="202"/>
    </row>
    <row r="335" ht="21.0" customHeight="1">
      <c r="E335" s="201"/>
      <c r="R335" s="202"/>
    </row>
    <row r="336" ht="21.0" customHeight="1">
      <c r="E336" s="201"/>
      <c r="R336" s="202"/>
    </row>
    <row r="337" ht="21.0" customHeight="1">
      <c r="E337" s="201"/>
      <c r="R337" s="202"/>
    </row>
    <row r="338" ht="21.0" customHeight="1">
      <c r="E338" s="201"/>
      <c r="R338" s="202"/>
    </row>
    <row r="339" ht="21.0" customHeight="1">
      <c r="E339" s="201"/>
      <c r="R339" s="202"/>
    </row>
    <row r="340" ht="21.0" customHeight="1">
      <c r="E340" s="201"/>
      <c r="R340" s="202"/>
    </row>
    <row r="341" ht="21.0" customHeight="1">
      <c r="E341" s="201"/>
      <c r="R341" s="202"/>
    </row>
    <row r="342" ht="21.0" customHeight="1">
      <c r="E342" s="201"/>
      <c r="R342" s="202"/>
    </row>
    <row r="343" ht="21.0" customHeight="1">
      <c r="E343" s="201"/>
      <c r="R343" s="202"/>
    </row>
    <row r="344" ht="21.0" customHeight="1">
      <c r="E344" s="201"/>
      <c r="R344" s="202"/>
    </row>
    <row r="345" ht="21.0" customHeight="1">
      <c r="E345" s="201"/>
      <c r="R345" s="202"/>
    </row>
    <row r="346" ht="21.0" customHeight="1">
      <c r="E346" s="201"/>
      <c r="R346" s="202"/>
    </row>
    <row r="347" ht="21.0" customHeight="1">
      <c r="E347" s="201"/>
      <c r="R347" s="202"/>
    </row>
    <row r="348" ht="21.0" customHeight="1">
      <c r="E348" s="201"/>
      <c r="R348" s="202"/>
    </row>
    <row r="349" ht="21.0" customHeight="1">
      <c r="E349" s="201"/>
      <c r="R349" s="202"/>
    </row>
    <row r="350" ht="21.0" customHeight="1">
      <c r="E350" s="201"/>
      <c r="R350" s="202"/>
    </row>
    <row r="351" ht="21.0" customHeight="1">
      <c r="E351" s="201"/>
      <c r="R351" s="202"/>
    </row>
    <row r="352" ht="21.0" customHeight="1">
      <c r="E352" s="201"/>
      <c r="R352" s="202"/>
    </row>
    <row r="353" ht="21.0" customHeight="1">
      <c r="E353" s="201"/>
      <c r="R353" s="202"/>
    </row>
    <row r="354" ht="21.0" customHeight="1">
      <c r="E354" s="201"/>
      <c r="R354" s="202"/>
    </row>
    <row r="355" ht="21.0" customHeight="1">
      <c r="E355" s="201"/>
      <c r="R355" s="202"/>
    </row>
    <row r="356" ht="21.0" customHeight="1">
      <c r="E356" s="201"/>
      <c r="R356" s="202"/>
    </row>
    <row r="357" ht="21.0" customHeight="1">
      <c r="E357" s="201"/>
      <c r="R357" s="202"/>
    </row>
    <row r="358" ht="21.0" customHeight="1">
      <c r="E358" s="201"/>
      <c r="R358" s="202"/>
    </row>
    <row r="359" ht="21.0" customHeight="1">
      <c r="E359" s="201"/>
      <c r="R359" s="202"/>
    </row>
    <row r="360" ht="21.0" customHeight="1">
      <c r="E360" s="201"/>
      <c r="R360" s="202"/>
    </row>
    <row r="361" ht="21.0" customHeight="1">
      <c r="E361" s="201"/>
      <c r="R361" s="202"/>
    </row>
    <row r="362" ht="21.0" customHeight="1">
      <c r="E362" s="201"/>
      <c r="R362" s="202"/>
    </row>
    <row r="363" ht="21.0" customHeight="1">
      <c r="E363" s="201"/>
      <c r="R363" s="202"/>
    </row>
    <row r="364" ht="21.0" customHeight="1">
      <c r="E364" s="201"/>
      <c r="R364" s="202"/>
    </row>
    <row r="365" ht="21.0" customHeight="1">
      <c r="E365" s="201"/>
      <c r="R365" s="202"/>
    </row>
    <row r="366" ht="21.0" customHeight="1">
      <c r="E366" s="201"/>
      <c r="R366" s="202"/>
    </row>
    <row r="367" ht="21.0" customHeight="1">
      <c r="E367" s="201"/>
      <c r="R367" s="202"/>
    </row>
    <row r="368" ht="21.0" customHeight="1">
      <c r="E368" s="201"/>
      <c r="R368" s="202"/>
    </row>
    <row r="369" ht="21.0" customHeight="1">
      <c r="E369" s="201"/>
      <c r="R369" s="202"/>
    </row>
    <row r="370" ht="21.0" customHeight="1">
      <c r="E370" s="201"/>
      <c r="R370" s="202"/>
    </row>
    <row r="371" ht="21.0" customHeight="1">
      <c r="E371" s="201"/>
      <c r="R371" s="202"/>
    </row>
    <row r="372" ht="21.0" customHeight="1">
      <c r="E372" s="201"/>
      <c r="R372" s="202"/>
    </row>
    <row r="373" ht="21.0" customHeight="1">
      <c r="E373" s="201"/>
      <c r="R373" s="202"/>
    </row>
    <row r="374" ht="21.0" customHeight="1">
      <c r="E374" s="201"/>
      <c r="R374" s="202"/>
    </row>
    <row r="375" ht="21.0" customHeight="1">
      <c r="E375" s="201"/>
      <c r="R375" s="202"/>
    </row>
    <row r="376" ht="21.0" customHeight="1">
      <c r="E376" s="201"/>
      <c r="R376" s="202"/>
    </row>
    <row r="377" ht="21.0" customHeight="1">
      <c r="E377" s="201"/>
      <c r="R377" s="202"/>
    </row>
    <row r="378" ht="21.0" customHeight="1">
      <c r="E378" s="201"/>
      <c r="R378" s="202"/>
    </row>
    <row r="379" ht="21.0" customHeight="1">
      <c r="E379" s="201"/>
      <c r="R379" s="202"/>
    </row>
    <row r="380" ht="21.0" customHeight="1">
      <c r="E380" s="201"/>
      <c r="R380" s="202"/>
    </row>
    <row r="381" ht="21.0" customHeight="1">
      <c r="E381" s="201"/>
      <c r="R381" s="202"/>
    </row>
    <row r="382" ht="21.0" customHeight="1">
      <c r="E382" s="201"/>
      <c r="R382" s="202"/>
    </row>
    <row r="383" ht="21.0" customHeight="1">
      <c r="E383" s="201"/>
      <c r="R383" s="202"/>
    </row>
    <row r="384" ht="21.0" customHeight="1">
      <c r="E384" s="201"/>
      <c r="R384" s="202"/>
    </row>
    <row r="385" ht="21.0" customHeight="1">
      <c r="E385" s="201"/>
      <c r="R385" s="202"/>
    </row>
    <row r="386" ht="21.0" customHeight="1">
      <c r="E386" s="201"/>
      <c r="R386" s="202"/>
    </row>
    <row r="387" ht="21.0" customHeight="1">
      <c r="E387" s="201"/>
      <c r="R387" s="202"/>
    </row>
    <row r="388" ht="21.0" customHeight="1">
      <c r="E388" s="201"/>
      <c r="R388" s="202"/>
    </row>
    <row r="389" ht="21.0" customHeight="1">
      <c r="E389" s="201"/>
      <c r="R389" s="202"/>
    </row>
    <row r="390" ht="21.0" customHeight="1">
      <c r="E390" s="201"/>
      <c r="R390" s="202"/>
    </row>
    <row r="391" ht="21.0" customHeight="1">
      <c r="E391" s="201"/>
      <c r="R391" s="202"/>
    </row>
    <row r="392" ht="21.0" customHeight="1">
      <c r="E392" s="201"/>
      <c r="R392" s="202"/>
    </row>
    <row r="393" ht="21.0" customHeight="1">
      <c r="E393" s="201"/>
      <c r="R393" s="202"/>
    </row>
    <row r="394" ht="21.0" customHeight="1">
      <c r="E394" s="201"/>
      <c r="R394" s="202"/>
    </row>
    <row r="395" ht="21.0" customHeight="1">
      <c r="E395" s="201"/>
      <c r="R395" s="202"/>
    </row>
    <row r="396" ht="21.0" customHeight="1">
      <c r="E396" s="201"/>
      <c r="R396" s="202"/>
    </row>
    <row r="397" ht="21.0" customHeight="1">
      <c r="E397" s="201"/>
      <c r="R397" s="202"/>
    </row>
    <row r="398" ht="21.0" customHeight="1">
      <c r="E398" s="201"/>
      <c r="R398" s="202"/>
    </row>
    <row r="399" ht="21.0" customHeight="1">
      <c r="E399" s="201"/>
      <c r="R399" s="202"/>
    </row>
    <row r="400" ht="21.0" customHeight="1">
      <c r="E400" s="201"/>
      <c r="R400" s="202"/>
    </row>
    <row r="401" ht="21.0" customHeight="1">
      <c r="E401" s="201"/>
      <c r="R401" s="202"/>
    </row>
    <row r="402" ht="21.0" customHeight="1">
      <c r="E402" s="201"/>
      <c r="R402" s="202"/>
    </row>
    <row r="403" ht="21.0" customHeight="1">
      <c r="E403" s="201"/>
      <c r="R403" s="202"/>
    </row>
    <row r="404" ht="21.0" customHeight="1">
      <c r="E404" s="201"/>
      <c r="R404" s="202"/>
    </row>
    <row r="405" ht="21.0" customHeight="1">
      <c r="E405" s="201"/>
      <c r="R405" s="202"/>
    </row>
    <row r="406" ht="21.0" customHeight="1">
      <c r="E406" s="201"/>
      <c r="R406" s="202"/>
    </row>
    <row r="407" ht="21.0" customHeight="1">
      <c r="E407" s="201"/>
      <c r="R407" s="202"/>
    </row>
    <row r="408" ht="21.0" customHeight="1">
      <c r="E408" s="201"/>
      <c r="R408" s="202"/>
    </row>
    <row r="409" ht="21.0" customHeight="1">
      <c r="E409" s="201"/>
      <c r="R409" s="202"/>
    </row>
    <row r="410" ht="21.0" customHeight="1">
      <c r="E410" s="201"/>
      <c r="R410" s="202"/>
    </row>
    <row r="411" ht="21.0" customHeight="1">
      <c r="E411" s="201"/>
      <c r="R411" s="202"/>
    </row>
    <row r="412" ht="21.0" customHeight="1">
      <c r="E412" s="201"/>
      <c r="R412" s="202"/>
    </row>
    <row r="413" ht="21.0" customHeight="1">
      <c r="E413" s="201"/>
      <c r="R413" s="202"/>
    </row>
    <row r="414" ht="21.0" customHeight="1">
      <c r="E414" s="201"/>
      <c r="R414" s="202"/>
    </row>
    <row r="415" ht="21.0" customHeight="1">
      <c r="E415" s="201"/>
      <c r="R415" s="202"/>
    </row>
    <row r="416" ht="21.0" customHeight="1">
      <c r="E416" s="201"/>
      <c r="R416" s="202"/>
    </row>
    <row r="417" ht="21.0" customHeight="1">
      <c r="E417" s="201"/>
      <c r="R417" s="202"/>
    </row>
    <row r="418" ht="21.0" customHeight="1">
      <c r="E418" s="201"/>
      <c r="R418" s="202"/>
    </row>
    <row r="419" ht="21.0" customHeight="1">
      <c r="E419" s="201"/>
      <c r="R419" s="202"/>
    </row>
    <row r="420" ht="21.0" customHeight="1">
      <c r="E420" s="201"/>
      <c r="R420" s="202"/>
    </row>
    <row r="421" ht="21.0" customHeight="1">
      <c r="E421" s="201"/>
      <c r="R421" s="202"/>
    </row>
    <row r="422" ht="21.0" customHeight="1">
      <c r="E422" s="201"/>
      <c r="R422" s="202"/>
    </row>
    <row r="423" ht="21.0" customHeight="1">
      <c r="E423" s="201"/>
      <c r="R423" s="202"/>
    </row>
    <row r="424" ht="21.0" customHeight="1">
      <c r="E424" s="201"/>
      <c r="R424" s="202"/>
    </row>
    <row r="425" ht="21.0" customHeight="1">
      <c r="E425" s="201"/>
      <c r="R425" s="202"/>
    </row>
    <row r="426" ht="21.0" customHeight="1">
      <c r="E426" s="201"/>
      <c r="R426" s="202"/>
    </row>
    <row r="427" ht="21.0" customHeight="1">
      <c r="E427" s="201"/>
      <c r="R427" s="202"/>
    </row>
    <row r="428" ht="21.0" customHeight="1">
      <c r="E428" s="201"/>
      <c r="R428" s="202"/>
    </row>
    <row r="429" ht="21.0" customHeight="1">
      <c r="E429" s="201"/>
      <c r="R429" s="202"/>
    </row>
    <row r="430" ht="21.0" customHeight="1">
      <c r="E430" s="201"/>
      <c r="R430" s="202"/>
    </row>
    <row r="431" ht="21.0" customHeight="1">
      <c r="E431" s="201"/>
      <c r="R431" s="202"/>
    </row>
    <row r="432" ht="21.0" customHeight="1">
      <c r="E432" s="201"/>
      <c r="R432" s="202"/>
    </row>
    <row r="433" ht="21.0" customHeight="1">
      <c r="E433" s="201"/>
      <c r="R433" s="202"/>
    </row>
    <row r="434" ht="21.0" customHeight="1">
      <c r="E434" s="201"/>
      <c r="R434" s="202"/>
    </row>
    <row r="435" ht="21.0" customHeight="1">
      <c r="E435" s="201"/>
      <c r="R435" s="202"/>
    </row>
    <row r="436" ht="21.0" customHeight="1">
      <c r="E436" s="201"/>
      <c r="R436" s="202"/>
    </row>
    <row r="437" ht="21.0" customHeight="1">
      <c r="E437" s="201"/>
      <c r="R437" s="202"/>
    </row>
    <row r="438" ht="21.0" customHeight="1">
      <c r="E438" s="201"/>
      <c r="R438" s="202"/>
    </row>
    <row r="439" ht="21.0" customHeight="1">
      <c r="E439" s="201"/>
      <c r="R439" s="202"/>
    </row>
    <row r="440" ht="21.0" customHeight="1">
      <c r="E440" s="201"/>
      <c r="R440" s="202"/>
    </row>
    <row r="441" ht="21.0" customHeight="1">
      <c r="E441" s="201"/>
      <c r="R441" s="202"/>
    </row>
    <row r="442" ht="21.0" customHeight="1">
      <c r="E442" s="201"/>
      <c r="R442" s="202"/>
    </row>
    <row r="443" ht="21.0" customHeight="1">
      <c r="E443" s="201"/>
      <c r="R443" s="202"/>
    </row>
    <row r="444" ht="21.0" customHeight="1">
      <c r="E444" s="201"/>
      <c r="R444" s="202"/>
    </row>
    <row r="445" ht="21.0" customHeight="1">
      <c r="E445" s="201"/>
      <c r="R445" s="202"/>
    </row>
    <row r="446" ht="21.0" customHeight="1">
      <c r="E446" s="201"/>
      <c r="R446" s="202"/>
    </row>
    <row r="447" ht="21.0" customHeight="1">
      <c r="E447" s="201"/>
      <c r="R447" s="202"/>
    </row>
    <row r="448" ht="21.0" customHeight="1">
      <c r="E448" s="201"/>
      <c r="R448" s="202"/>
    </row>
    <row r="449" ht="21.0" customHeight="1">
      <c r="E449" s="201"/>
      <c r="R449" s="202"/>
    </row>
    <row r="450" ht="21.0" customHeight="1">
      <c r="E450" s="201"/>
      <c r="R450" s="202"/>
    </row>
    <row r="451" ht="21.0" customHeight="1">
      <c r="E451" s="201"/>
      <c r="R451" s="202"/>
    </row>
    <row r="452" ht="21.0" customHeight="1">
      <c r="E452" s="201"/>
      <c r="R452" s="202"/>
    </row>
    <row r="453" ht="21.0" customHeight="1">
      <c r="E453" s="201"/>
      <c r="R453" s="202"/>
    </row>
    <row r="454" ht="21.0" customHeight="1">
      <c r="E454" s="201"/>
      <c r="R454" s="202"/>
    </row>
    <row r="455" ht="21.0" customHeight="1">
      <c r="E455" s="201"/>
      <c r="R455" s="202"/>
    </row>
    <row r="456" ht="21.0" customHeight="1">
      <c r="E456" s="201"/>
      <c r="R456" s="202"/>
    </row>
    <row r="457" ht="21.0" customHeight="1">
      <c r="E457" s="201"/>
      <c r="R457" s="202"/>
    </row>
    <row r="458" ht="21.0" customHeight="1">
      <c r="E458" s="201"/>
      <c r="R458" s="202"/>
    </row>
    <row r="459" ht="21.0" customHeight="1">
      <c r="E459" s="201"/>
      <c r="R459" s="202"/>
    </row>
    <row r="460" ht="21.0" customHeight="1">
      <c r="E460" s="201"/>
      <c r="R460" s="202"/>
    </row>
    <row r="461" ht="21.0" customHeight="1">
      <c r="E461" s="201"/>
      <c r="R461" s="202"/>
    </row>
    <row r="462" ht="21.0" customHeight="1">
      <c r="E462" s="201"/>
      <c r="R462" s="202"/>
    </row>
    <row r="463" ht="21.0" customHeight="1">
      <c r="E463" s="201"/>
      <c r="R463" s="202"/>
    </row>
    <row r="464" ht="21.0" customHeight="1">
      <c r="E464" s="201"/>
      <c r="R464" s="202"/>
    </row>
    <row r="465" ht="21.0" customHeight="1">
      <c r="E465" s="201"/>
      <c r="R465" s="202"/>
    </row>
    <row r="466" ht="21.0" customHeight="1">
      <c r="E466" s="201"/>
      <c r="R466" s="202"/>
    </row>
    <row r="467" ht="21.0" customHeight="1">
      <c r="E467" s="201"/>
      <c r="R467" s="202"/>
    </row>
    <row r="468" ht="21.0" customHeight="1">
      <c r="E468" s="201"/>
      <c r="R468" s="202"/>
    </row>
    <row r="469" ht="21.0" customHeight="1">
      <c r="E469" s="201"/>
      <c r="R469" s="202"/>
    </row>
    <row r="470" ht="21.0" customHeight="1">
      <c r="E470" s="201"/>
      <c r="R470" s="202"/>
    </row>
    <row r="471" ht="21.0" customHeight="1">
      <c r="E471" s="201"/>
      <c r="R471" s="202"/>
    </row>
    <row r="472" ht="21.0" customHeight="1">
      <c r="E472" s="201"/>
      <c r="R472" s="202"/>
    </row>
    <row r="473" ht="21.0" customHeight="1">
      <c r="E473" s="201"/>
      <c r="R473" s="202"/>
    </row>
    <row r="474" ht="21.0" customHeight="1">
      <c r="E474" s="201"/>
      <c r="R474" s="202"/>
    </row>
    <row r="475" ht="21.0" customHeight="1">
      <c r="E475" s="201"/>
      <c r="R475" s="202"/>
    </row>
    <row r="476" ht="21.0" customHeight="1">
      <c r="E476" s="201"/>
      <c r="R476" s="202"/>
    </row>
    <row r="477" ht="21.0" customHeight="1">
      <c r="E477" s="201"/>
      <c r="R477" s="202"/>
    </row>
    <row r="478" ht="21.0" customHeight="1">
      <c r="E478" s="201"/>
      <c r="R478" s="202"/>
    </row>
    <row r="479" ht="21.0" customHeight="1">
      <c r="E479" s="201"/>
      <c r="R479" s="202"/>
    </row>
    <row r="480" ht="21.0" customHeight="1">
      <c r="E480" s="201"/>
      <c r="R480" s="202"/>
    </row>
    <row r="481" ht="21.0" customHeight="1">
      <c r="E481" s="201"/>
      <c r="R481" s="202"/>
    </row>
    <row r="482" ht="21.0" customHeight="1">
      <c r="E482" s="201"/>
      <c r="R482" s="202"/>
    </row>
    <row r="483" ht="21.0" customHeight="1">
      <c r="E483" s="201"/>
      <c r="R483" s="202"/>
    </row>
    <row r="484" ht="21.0" customHeight="1">
      <c r="E484" s="201"/>
      <c r="R484" s="202"/>
    </row>
    <row r="485" ht="21.0" customHeight="1">
      <c r="E485" s="201"/>
      <c r="R485" s="202"/>
    </row>
    <row r="486" ht="21.0" customHeight="1">
      <c r="E486" s="201"/>
      <c r="R486" s="202"/>
    </row>
    <row r="487" ht="21.0" customHeight="1">
      <c r="E487" s="201"/>
      <c r="R487" s="202"/>
    </row>
    <row r="488" ht="21.0" customHeight="1">
      <c r="E488" s="201"/>
      <c r="R488" s="202"/>
    </row>
    <row r="489" ht="21.0" customHeight="1">
      <c r="E489" s="201"/>
      <c r="R489" s="202"/>
    </row>
    <row r="490" ht="21.0" customHeight="1">
      <c r="E490" s="201"/>
      <c r="R490" s="202"/>
    </row>
    <row r="491" ht="21.0" customHeight="1">
      <c r="E491" s="201"/>
      <c r="R491" s="202"/>
    </row>
    <row r="492" ht="21.0" customHeight="1">
      <c r="E492" s="201"/>
      <c r="R492" s="202"/>
    </row>
    <row r="493" ht="21.0" customHeight="1">
      <c r="E493" s="201"/>
      <c r="R493" s="202"/>
    </row>
    <row r="494" ht="21.0" customHeight="1">
      <c r="E494" s="201"/>
      <c r="R494" s="202"/>
    </row>
    <row r="495" ht="21.0" customHeight="1">
      <c r="E495" s="201"/>
      <c r="R495" s="202"/>
    </row>
    <row r="496" ht="21.0" customHeight="1">
      <c r="E496" s="201"/>
      <c r="R496" s="202"/>
    </row>
    <row r="497" ht="21.0" customHeight="1">
      <c r="E497" s="201"/>
      <c r="R497" s="202"/>
    </row>
    <row r="498" ht="21.0" customHeight="1">
      <c r="E498" s="201"/>
      <c r="R498" s="202"/>
    </row>
    <row r="499" ht="21.0" customHeight="1">
      <c r="E499" s="201"/>
      <c r="R499" s="202"/>
    </row>
    <row r="500" ht="21.0" customHeight="1">
      <c r="E500" s="201"/>
      <c r="R500" s="202"/>
    </row>
    <row r="501" ht="21.0" customHeight="1">
      <c r="E501" s="201"/>
      <c r="R501" s="202"/>
    </row>
    <row r="502" ht="21.0" customHeight="1">
      <c r="E502" s="201"/>
      <c r="R502" s="202"/>
    </row>
    <row r="503" ht="21.0" customHeight="1">
      <c r="E503" s="201"/>
      <c r="R503" s="202"/>
    </row>
    <row r="504" ht="21.0" customHeight="1">
      <c r="E504" s="201"/>
      <c r="R504" s="202"/>
    </row>
    <row r="505" ht="21.0" customHeight="1">
      <c r="E505" s="201"/>
      <c r="R505" s="202"/>
    </row>
    <row r="506" ht="21.0" customHeight="1">
      <c r="E506" s="201"/>
      <c r="R506" s="202"/>
    </row>
    <row r="507" ht="21.0" customHeight="1">
      <c r="E507" s="201"/>
      <c r="R507" s="202"/>
    </row>
    <row r="508" ht="21.0" customHeight="1">
      <c r="E508" s="201"/>
      <c r="R508" s="202"/>
    </row>
    <row r="509" ht="21.0" customHeight="1">
      <c r="E509" s="201"/>
      <c r="R509" s="202"/>
    </row>
    <row r="510" ht="21.0" customHeight="1">
      <c r="E510" s="201"/>
      <c r="R510" s="202"/>
    </row>
    <row r="511" ht="21.0" customHeight="1">
      <c r="E511" s="201"/>
      <c r="R511" s="202"/>
    </row>
    <row r="512" ht="21.0" customHeight="1">
      <c r="E512" s="201"/>
      <c r="R512" s="202"/>
    </row>
    <row r="513" ht="21.0" customHeight="1">
      <c r="E513" s="201"/>
      <c r="R513" s="202"/>
    </row>
    <row r="514" ht="21.0" customHeight="1">
      <c r="E514" s="201"/>
      <c r="R514" s="202"/>
    </row>
    <row r="515" ht="21.0" customHeight="1">
      <c r="E515" s="201"/>
      <c r="R515" s="202"/>
    </row>
    <row r="516" ht="21.0" customHeight="1">
      <c r="E516" s="201"/>
      <c r="R516" s="202"/>
    </row>
    <row r="517" ht="21.0" customHeight="1">
      <c r="E517" s="201"/>
      <c r="R517" s="202"/>
    </row>
    <row r="518" ht="21.0" customHeight="1">
      <c r="E518" s="201"/>
      <c r="R518" s="202"/>
    </row>
    <row r="519" ht="21.0" customHeight="1">
      <c r="E519" s="201"/>
      <c r="R519" s="202"/>
    </row>
    <row r="520" ht="21.0" customHeight="1">
      <c r="E520" s="201"/>
      <c r="R520" s="202"/>
    </row>
    <row r="521" ht="21.0" customHeight="1">
      <c r="E521" s="201"/>
      <c r="R521" s="202"/>
    </row>
    <row r="522" ht="21.0" customHeight="1">
      <c r="E522" s="201"/>
      <c r="R522" s="202"/>
    </row>
    <row r="523" ht="21.0" customHeight="1">
      <c r="E523" s="201"/>
      <c r="R523" s="202"/>
    </row>
    <row r="524" ht="21.0" customHeight="1">
      <c r="E524" s="201"/>
      <c r="R524" s="202"/>
    </row>
    <row r="525" ht="21.0" customHeight="1">
      <c r="E525" s="201"/>
      <c r="R525" s="202"/>
    </row>
    <row r="526" ht="21.0" customHeight="1">
      <c r="E526" s="201"/>
      <c r="R526" s="202"/>
    </row>
    <row r="527" ht="21.0" customHeight="1">
      <c r="E527" s="201"/>
      <c r="R527" s="202"/>
    </row>
    <row r="528" ht="21.0" customHeight="1">
      <c r="E528" s="201"/>
      <c r="R528" s="202"/>
    </row>
    <row r="529" ht="21.0" customHeight="1">
      <c r="E529" s="201"/>
      <c r="R529" s="202"/>
    </row>
    <row r="530" ht="21.0" customHeight="1">
      <c r="E530" s="201"/>
      <c r="R530" s="202"/>
    </row>
    <row r="531" ht="21.0" customHeight="1">
      <c r="E531" s="201"/>
      <c r="R531" s="202"/>
    </row>
    <row r="532" ht="21.0" customHeight="1">
      <c r="E532" s="201"/>
      <c r="R532" s="202"/>
    </row>
    <row r="533" ht="21.0" customHeight="1">
      <c r="E533" s="201"/>
      <c r="R533" s="202"/>
    </row>
    <row r="534" ht="21.0" customHeight="1">
      <c r="E534" s="201"/>
      <c r="R534" s="202"/>
    </row>
    <row r="535" ht="21.0" customHeight="1">
      <c r="E535" s="201"/>
      <c r="R535" s="202"/>
    </row>
    <row r="536" ht="21.0" customHeight="1">
      <c r="E536" s="201"/>
      <c r="R536" s="202"/>
    </row>
    <row r="537" ht="21.0" customHeight="1">
      <c r="E537" s="201"/>
      <c r="R537" s="202"/>
    </row>
    <row r="538" ht="21.0" customHeight="1">
      <c r="E538" s="201"/>
      <c r="R538" s="202"/>
    </row>
    <row r="539" ht="21.0" customHeight="1">
      <c r="E539" s="201"/>
      <c r="R539" s="202"/>
    </row>
    <row r="540" ht="21.0" customHeight="1">
      <c r="E540" s="201"/>
      <c r="R540" s="202"/>
    </row>
    <row r="541" ht="21.0" customHeight="1">
      <c r="E541" s="201"/>
      <c r="R541" s="202"/>
    </row>
    <row r="542" ht="21.0" customHeight="1">
      <c r="E542" s="201"/>
      <c r="R542" s="202"/>
    </row>
    <row r="543" ht="21.0" customHeight="1">
      <c r="E543" s="201"/>
      <c r="R543" s="202"/>
    </row>
    <row r="544" ht="21.0" customHeight="1">
      <c r="E544" s="201"/>
      <c r="R544" s="202"/>
    </row>
    <row r="545" ht="21.0" customHeight="1">
      <c r="E545" s="201"/>
      <c r="R545" s="202"/>
    </row>
    <row r="546" ht="21.0" customHeight="1">
      <c r="E546" s="201"/>
      <c r="R546" s="202"/>
    </row>
    <row r="547" ht="21.0" customHeight="1">
      <c r="E547" s="201"/>
      <c r="R547" s="202"/>
    </row>
    <row r="548" ht="21.0" customHeight="1">
      <c r="E548" s="201"/>
      <c r="R548" s="202"/>
    </row>
    <row r="549" ht="21.0" customHeight="1">
      <c r="E549" s="201"/>
      <c r="R549" s="202"/>
    </row>
    <row r="550" ht="21.0" customHeight="1">
      <c r="E550" s="201"/>
      <c r="R550" s="202"/>
    </row>
    <row r="551" ht="21.0" customHeight="1">
      <c r="E551" s="201"/>
      <c r="R551" s="202"/>
    </row>
    <row r="552" ht="21.0" customHeight="1">
      <c r="E552" s="201"/>
      <c r="R552" s="202"/>
    </row>
    <row r="553" ht="21.0" customHeight="1">
      <c r="E553" s="201"/>
      <c r="R553" s="202"/>
    </row>
    <row r="554" ht="21.0" customHeight="1">
      <c r="E554" s="201"/>
      <c r="R554" s="202"/>
    </row>
    <row r="555" ht="21.0" customHeight="1">
      <c r="E555" s="201"/>
      <c r="R555" s="202"/>
    </row>
    <row r="556" ht="21.0" customHeight="1">
      <c r="E556" s="201"/>
      <c r="R556" s="202"/>
    </row>
    <row r="557" ht="21.0" customHeight="1">
      <c r="E557" s="201"/>
      <c r="R557" s="202"/>
    </row>
    <row r="558" ht="21.0" customHeight="1">
      <c r="E558" s="201"/>
      <c r="R558" s="202"/>
    </row>
    <row r="559" ht="21.0" customHeight="1">
      <c r="E559" s="201"/>
      <c r="R559" s="202"/>
    </row>
    <row r="560" ht="21.0" customHeight="1">
      <c r="E560" s="201"/>
      <c r="R560" s="202"/>
    </row>
    <row r="561" ht="21.0" customHeight="1">
      <c r="E561" s="201"/>
      <c r="R561" s="202"/>
    </row>
    <row r="562" ht="21.0" customHeight="1">
      <c r="E562" s="201"/>
      <c r="R562" s="202"/>
    </row>
    <row r="563" ht="21.0" customHeight="1">
      <c r="E563" s="201"/>
      <c r="R563" s="202"/>
    </row>
    <row r="564" ht="21.0" customHeight="1">
      <c r="E564" s="201"/>
      <c r="R564" s="202"/>
    </row>
    <row r="565" ht="21.0" customHeight="1">
      <c r="E565" s="201"/>
      <c r="R565" s="202"/>
    </row>
    <row r="566" ht="21.0" customHeight="1">
      <c r="E566" s="201"/>
      <c r="R566" s="202"/>
    </row>
    <row r="567" ht="21.0" customHeight="1">
      <c r="E567" s="201"/>
      <c r="R567" s="202"/>
    </row>
    <row r="568" ht="21.0" customHeight="1">
      <c r="E568" s="201"/>
      <c r="R568" s="202"/>
    </row>
    <row r="569" ht="21.0" customHeight="1">
      <c r="E569" s="201"/>
      <c r="R569" s="202"/>
    </row>
    <row r="570" ht="21.0" customHeight="1">
      <c r="E570" s="201"/>
      <c r="R570" s="202"/>
    </row>
    <row r="571" ht="21.0" customHeight="1">
      <c r="E571" s="201"/>
      <c r="R571" s="202"/>
    </row>
    <row r="572" ht="21.0" customHeight="1">
      <c r="E572" s="201"/>
      <c r="R572" s="202"/>
    </row>
    <row r="573" ht="21.0" customHeight="1">
      <c r="E573" s="201"/>
      <c r="R573" s="202"/>
    </row>
    <row r="574" ht="21.0" customHeight="1">
      <c r="E574" s="201"/>
      <c r="R574" s="202"/>
    </row>
    <row r="575" ht="21.0" customHeight="1">
      <c r="E575" s="201"/>
      <c r="R575" s="202"/>
    </row>
    <row r="576" ht="21.0" customHeight="1">
      <c r="E576" s="201"/>
      <c r="R576" s="202"/>
    </row>
    <row r="577" ht="21.0" customHeight="1">
      <c r="E577" s="201"/>
      <c r="R577" s="202"/>
    </row>
    <row r="578" ht="21.0" customHeight="1">
      <c r="E578" s="201"/>
      <c r="R578" s="202"/>
    </row>
    <row r="579" ht="21.0" customHeight="1">
      <c r="E579" s="201"/>
      <c r="R579" s="202"/>
    </row>
    <row r="580" ht="21.0" customHeight="1">
      <c r="E580" s="201"/>
      <c r="R580" s="202"/>
    </row>
    <row r="581" ht="21.0" customHeight="1">
      <c r="E581" s="201"/>
      <c r="R581" s="202"/>
    </row>
    <row r="582" ht="21.0" customHeight="1">
      <c r="E582" s="201"/>
      <c r="R582" s="202"/>
    </row>
    <row r="583" ht="21.0" customHeight="1">
      <c r="E583" s="201"/>
      <c r="R583" s="202"/>
    </row>
    <row r="584" ht="21.0" customHeight="1">
      <c r="E584" s="201"/>
      <c r="R584" s="202"/>
    </row>
    <row r="585" ht="21.0" customHeight="1">
      <c r="E585" s="201"/>
      <c r="R585" s="202"/>
    </row>
    <row r="586" ht="21.0" customHeight="1">
      <c r="E586" s="201"/>
      <c r="R586" s="202"/>
    </row>
    <row r="587" ht="21.0" customHeight="1">
      <c r="E587" s="201"/>
      <c r="R587" s="202"/>
    </row>
    <row r="588" ht="21.0" customHeight="1">
      <c r="E588" s="201"/>
      <c r="R588" s="202"/>
    </row>
    <row r="589" ht="21.0" customHeight="1">
      <c r="E589" s="201"/>
      <c r="R589" s="202"/>
    </row>
    <row r="590" ht="21.0" customHeight="1">
      <c r="E590" s="201"/>
      <c r="R590" s="202"/>
    </row>
    <row r="591" ht="21.0" customHeight="1">
      <c r="E591" s="201"/>
      <c r="R591" s="202"/>
    </row>
    <row r="592" ht="21.0" customHeight="1">
      <c r="E592" s="201"/>
      <c r="R592" s="202"/>
    </row>
    <row r="593" ht="21.0" customHeight="1">
      <c r="E593" s="201"/>
      <c r="R593" s="202"/>
    </row>
    <row r="594" ht="21.0" customHeight="1">
      <c r="E594" s="201"/>
      <c r="R594" s="202"/>
    </row>
    <row r="595" ht="21.0" customHeight="1">
      <c r="E595" s="201"/>
      <c r="R595" s="202"/>
    </row>
    <row r="596" ht="21.0" customHeight="1">
      <c r="E596" s="201"/>
      <c r="R596" s="202"/>
    </row>
    <row r="597" ht="21.0" customHeight="1">
      <c r="E597" s="201"/>
      <c r="R597" s="202"/>
    </row>
    <row r="598" ht="21.0" customHeight="1">
      <c r="E598" s="201"/>
      <c r="R598" s="202"/>
    </row>
    <row r="599" ht="21.0" customHeight="1">
      <c r="E599" s="201"/>
      <c r="R599" s="202"/>
    </row>
    <row r="600" ht="21.0" customHeight="1">
      <c r="E600" s="201"/>
      <c r="R600" s="202"/>
    </row>
    <row r="601" ht="21.0" customHeight="1">
      <c r="E601" s="201"/>
      <c r="R601" s="202"/>
    </row>
    <row r="602" ht="21.0" customHeight="1">
      <c r="E602" s="201"/>
      <c r="R602" s="202"/>
    </row>
    <row r="603" ht="21.0" customHeight="1">
      <c r="E603" s="201"/>
      <c r="R603" s="202"/>
    </row>
    <row r="604" ht="21.0" customHeight="1">
      <c r="E604" s="201"/>
      <c r="R604" s="202"/>
    </row>
    <row r="605" ht="21.0" customHeight="1">
      <c r="E605" s="201"/>
      <c r="R605" s="202"/>
    </row>
    <row r="606" ht="21.0" customHeight="1">
      <c r="E606" s="201"/>
      <c r="R606" s="202"/>
    </row>
    <row r="607" ht="21.0" customHeight="1">
      <c r="E607" s="201"/>
      <c r="R607" s="202"/>
    </row>
    <row r="608" ht="21.0" customHeight="1">
      <c r="E608" s="201"/>
      <c r="R608" s="202"/>
    </row>
    <row r="609" ht="21.0" customHeight="1">
      <c r="E609" s="201"/>
      <c r="R609" s="202"/>
    </row>
    <row r="610" ht="21.0" customHeight="1">
      <c r="E610" s="201"/>
      <c r="R610" s="202"/>
    </row>
    <row r="611" ht="21.0" customHeight="1">
      <c r="E611" s="201"/>
      <c r="R611" s="202"/>
    </row>
    <row r="612" ht="21.0" customHeight="1">
      <c r="E612" s="201"/>
      <c r="R612" s="202"/>
    </row>
    <row r="613" ht="21.0" customHeight="1">
      <c r="E613" s="201"/>
      <c r="R613" s="202"/>
    </row>
    <row r="614" ht="21.0" customHeight="1">
      <c r="E614" s="201"/>
      <c r="R614" s="202"/>
    </row>
    <row r="615" ht="21.0" customHeight="1">
      <c r="E615" s="201"/>
      <c r="R615" s="202"/>
    </row>
    <row r="616" ht="21.0" customHeight="1">
      <c r="E616" s="201"/>
      <c r="R616" s="202"/>
    </row>
    <row r="617" ht="21.0" customHeight="1">
      <c r="E617" s="201"/>
      <c r="R617" s="202"/>
    </row>
    <row r="618" ht="21.0" customHeight="1">
      <c r="E618" s="201"/>
      <c r="R618" s="202"/>
    </row>
    <row r="619" ht="21.0" customHeight="1">
      <c r="E619" s="201"/>
      <c r="R619" s="202"/>
    </row>
    <row r="620" ht="21.0" customHeight="1">
      <c r="E620" s="201"/>
      <c r="R620" s="202"/>
    </row>
    <row r="621" ht="21.0" customHeight="1">
      <c r="E621" s="201"/>
      <c r="R621" s="202"/>
    </row>
    <row r="622" ht="21.0" customHeight="1">
      <c r="E622" s="201"/>
      <c r="R622" s="202"/>
    </row>
    <row r="623" ht="21.0" customHeight="1">
      <c r="E623" s="201"/>
      <c r="R623" s="202"/>
    </row>
    <row r="624" ht="21.0" customHeight="1">
      <c r="E624" s="201"/>
      <c r="R624" s="202"/>
    </row>
    <row r="625" ht="21.0" customHeight="1">
      <c r="E625" s="201"/>
      <c r="R625" s="202"/>
    </row>
    <row r="626" ht="21.0" customHeight="1">
      <c r="E626" s="201"/>
      <c r="R626" s="202"/>
    </row>
    <row r="627" ht="21.0" customHeight="1">
      <c r="E627" s="201"/>
      <c r="R627" s="202"/>
    </row>
    <row r="628" ht="21.0" customHeight="1">
      <c r="E628" s="201"/>
      <c r="R628" s="202"/>
    </row>
    <row r="629" ht="21.0" customHeight="1">
      <c r="E629" s="201"/>
      <c r="R629" s="202"/>
    </row>
    <row r="630" ht="21.0" customHeight="1">
      <c r="E630" s="201"/>
      <c r="R630" s="202"/>
    </row>
    <row r="631" ht="21.0" customHeight="1">
      <c r="E631" s="201"/>
      <c r="R631" s="202"/>
    </row>
    <row r="632" ht="21.0" customHeight="1">
      <c r="E632" s="201"/>
      <c r="R632" s="202"/>
    </row>
    <row r="633" ht="21.0" customHeight="1">
      <c r="E633" s="201"/>
      <c r="R633" s="202"/>
    </row>
    <row r="634" ht="21.0" customHeight="1">
      <c r="E634" s="201"/>
      <c r="R634" s="202"/>
    </row>
    <row r="635" ht="21.0" customHeight="1">
      <c r="E635" s="201"/>
      <c r="R635" s="202"/>
    </row>
    <row r="636" ht="21.0" customHeight="1">
      <c r="E636" s="201"/>
      <c r="R636" s="202"/>
    </row>
    <row r="637" ht="21.0" customHeight="1">
      <c r="E637" s="201"/>
      <c r="R637" s="202"/>
    </row>
    <row r="638" ht="21.0" customHeight="1">
      <c r="E638" s="201"/>
      <c r="R638" s="202"/>
    </row>
    <row r="639" ht="21.0" customHeight="1">
      <c r="E639" s="201"/>
      <c r="R639" s="202"/>
    </row>
    <row r="640" ht="21.0" customHeight="1">
      <c r="E640" s="201"/>
      <c r="R640" s="202"/>
    </row>
    <row r="641" ht="21.0" customHeight="1">
      <c r="E641" s="201"/>
      <c r="R641" s="202"/>
    </row>
    <row r="642" ht="21.0" customHeight="1">
      <c r="E642" s="201"/>
      <c r="R642" s="202"/>
    </row>
    <row r="643" ht="21.0" customHeight="1">
      <c r="E643" s="201"/>
      <c r="R643" s="202"/>
    </row>
    <row r="644" ht="21.0" customHeight="1">
      <c r="E644" s="201"/>
      <c r="R644" s="202"/>
    </row>
    <row r="645" ht="21.0" customHeight="1">
      <c r="E645" s="201"/>
      <c r="R645" s="202"/>
    </row>
    <row r="646" ht="21.0" customHeight="1">
      <c r="E646" s="201"/>
      <c r="R646" s="202"/>
    </row>
    <row r="647" ht="21.0" customHeight="1">
      <c r="E647" s="201"/>
      <c r="R647" s="202"/>
    </row>
    <row r="648" ht="21.0" customHeight="1">
      <c r="E648" s="201"/>
      <c r="R648" s="202"/>
    </row>
    <row r="649" ht="21.0" customHeight="1">
      <c r="E649" s="201"/>
      <c r="R649" s="202"/>
    </row>
    <row r="650" ht="21.0" customHeight="1">
      <c r="E650" s="201"/>
      <c r="R650" s="202"/>
    </row>
    <row r="651" ht="21.0" customHeight="1">
      <c r="E651" s="201"/>
      <c r="R651" s="202"/>
    </row>
    <row r="652" ht="21.0" customHeight="1">
      <c r="E652" s="201"/>
      <c r="R652" s="202"/>
    </row>
    <row r="653" ht="21.0" customHeight="1">
      <c r="E653" s="201"/>
      <c r="R653" s="202"/>
    </row>
    <row r="654" ht="21.0" customHeight="1">
      <c r="E654" s="201"/>
      <c r="R654" s="202"/>
    </row>
    <row r="655" ht="21.0" customHeight="1">
      <c r="E655" s="201"/>
      <c r="R655" s="202"/>
    </row>
    <row r="656" ht="21.0" customHeight="1">
      <c r="E656" s="201"/>
      <c r="R656" s="202"/>
    </row>
    <row r="657" ht="21.0" customHeight="1">
      <c r="E657" s="201"/>
      <c r="R657" s="202"/>
    </row>
    <row r="658" ht="21.0" customHeight="1">
      <c r="E658" s="201"/>
      <c r="R658" s="202"/>
    </row>
    <row r="659" ht="21.0" customHeight="1">
      <c r="E659" s="201"/>
      <c r="R659" s="202"/>
    </row>
    <row r="660" ht="21.0" customHeight="1">
      <c r="E660" s="201"/>
      <c r="R660" s="202"/>
    </row>
    <row r="661" ht="21.0" customHeight="1">
      <c r="E661" s="201"/>
      <c r="R661" s="202"/>
    </row>
    <row r="662" ht="21.0" customHeight="1">
      <c r="E662" s="201"/>
      <c r="R662" s="202"/>
    </row>
    <row r="663" ht="21.0" customHeight="1">
      <c r="E663" s="201"/>
      <c r="R663" s="202"/>
    </row>
    <row r="664" ht="21.0" customHeight="1">
      <c r="E664" s="201"/>
      <c r="R664" s="202"/>
    </row>
    <row r="665" ht="21.0" customHeight="1">
      <c r="E665" s="201"/>
      <c r="R665" s="202"/>
    </row>
    <row r="666" ht="21.0" customHeight="1">
      <c r="E666" s="201"/>
      <c r="R666" s="202"/>
    </row>
    <row r="667" ht="21.0" customHeight="1">
      <c r="E667" s="201"/>
      <c r="R667" s="202"/>
    </row>
    <row r="668" ht="21.0" customHeight="1">
      <c r="E668" s="201"/>
      <c r="R668" s="202"/>
    </row>
    <row r="669" ht="21.0" customHeight="1">
      <c r="E669" s="201"/>
      <c r="R669" s="202"/>
    </row>
    <row r="670" ht="21.0" customHeight="1">
      <c r="E670" s="201"/>
      <c r="R670" s="202"/>
    </row>
    <row r="671" ht="21.0" customHeight="1">
      <c r="E671" s="201"/>
      <c r="R671" s="202"/>
    </row>
    <row r="672" ht="21.0" customHeight="1">
      <c r="E672" s="201"/>
      <c r="R672" s="202"/>
    </row>
    <row r="673" ht="21.0" customHeight="1">
      <c r="E673" s="201"/>
      <c r="R673" s="202"/>
    </row>
    <row r="674" ht="21.0" customHeight="1">
      <c r="E674" s="201"/>
      <c r="R674" s="202"/>
    </row>
    <row r="675" ht="21.0" customHeight="1">
      <c r="E675" s="201"/>
      <c r="R675" s="202"/>
    </row>
    <row r="676" ht="21.0" customHeight="1">
      <c r="E676" s="201"/>
      <c r="R676" s="202"/>
    </row>
    <row r="677" ht="21.0" customHeight="1">
      <c r="E677" s="201"/>
      <c r="R677" s="202"/>
    </row>
    <row r="678" ht="21.0" customHeight="1">
      <c r="E678" s="201"/>
      <c r="R678" s="202"/>
    </row>
    <row r="679" ht="21.0" customHeight="1">
      <c r="E679" s="201"/>
      <c r="R679" s="202"/>
    </row>
    <row r="680" ht="21.0" customHeight="1">
      <c r="E680" s="201"/>
      <c r="R680" s="202"/>
    </row>
    <row r="681" ht="21.0" customHeight="1">
      <c r="E681" s="201"/>
      <c r="R681" s="202"/>
    </row>
    <row r="682" ht="21.0" customHeight="1">
      <c r="E682" s="201"/>
      <c r="R682" s="202"/>
    </row>
    <row r="683" ht="21.0" customHeight="1">
      <c r="E683" s="201"/>
      <c r="R683" s="202"/>
    </row>
    <row r="684" ht="21.0" customHeight="1">
      <c r="E684" s="201"/>
      <c r="R684" s="202"/>
    </row>
    <row r="685" ht="21.0" customHeight="1">
      <c r="E685" s="201"/>
      <c r="R685" s="202"/>
    </row>
    <row r="686" ht="21.0" customHeight="1">
      <c r="E686" s="201"/>
      <c r="R686" s="202"/>
    </row>
    <row r="687" ht="21.0" customHeight="1">
      <c r="E687" s="201"/>
      <c r="R687" s="202"/>
    </row>
    <row r="688" ht="21.0" customHeight="1">
      <c r="E688" s="201"/>
      <c r="R688" s="202"/>
    </row>
    <row r="689" ht="21.0" customHeight="1">
      <c r="E689" s="201"/>
      <c r="R689" s="202"/>
    </row>
    <row r="690" ht="21.0" customHeight="1">
      <c r="E690" s="201"/>
      <c r="R690" s="202"/>
    </row>
    <row r="691" ht="21.0" customHeight="1">
      <c r="E691" s="201"/>
      <c r="R691" s="202"/>
    </row>
    <row r="692" ht="21.0" customHeight="1">
      <c r="E692" s="201"/>
      <c r="R692" s="202"/>
    </row>
    <row r="693" ht="21.0" customHeight="1">
      <c r="E693" s="201"/>
      <c r="R693" s="202"/>
    </row>
    <row r="694" ht="21.0" customHeight="1">
      <c r="E694" s="201"/>
      <c r="R694" s="202"/>
    </row>
    <row r="695" ht="21.0" customHeight="1">
      <c r="E695" s="201"/>
      <c r="R695" s="202"/>
    </row>
    <row r="696" ht="21.0" customHeight="1">
      <c r="E696" s="201"/>
      <c r="R696" s="202"/>
    </row>
    <row r="697" ht="21.0" customHeight="1">
      <c r="E697" s="201"/>
      <c r="R697" s="202"/>
    </row>
    <row r="698" ht="21.0" customHeight="1">
      <c r="E698" s="201"/>
      <c r="R698" s="202"/>
    </row>
    <row r="699" ht="21.0" customHeight="1">
      <c r="E699" s="201"/>
      <c r="R699" s="202"/>
    </row>
    <row r="700" ht="21.0" customHeight="1">
      <c r="E700" s="201"/>
      <c r="R700" s="202"/>
    </row>
    <row r="701" ht="21.0" customHeight="1">
      <c r="E701" s="201"/>
      <c r="R701" s="202"/>
    </row>
    <row r="702" ht="21.0" customHeight="1">
      <c r="E702" s="201"/>
      <c r="R702" s="202"/>
    </row>
    <row r="703" ht="21.0" customHeight="1">
      <c r="E703" s="201"/>
      <c r="R703" s="202"/>
    </row>
    <row r="704" ht="21.0" customHeight="1">
      <c r="E704" s="201"/>
      <c r="R704" s="202"/>
    </row>
    <row r="705" ht="21.0" customHeight="1">
      <c r="E705" s="201"/>
      <c r="R705" s="202"/>
    </row>
    <row r="706" ht="21.0" customHeight="1">
      <c r="E706" s="201"/>
      <c r="R706" s="202"/>
    </row>
    <row r="707" ht="21.0" customHeight="1">
      <c r="E707" s="201"/>
      <c r="R707" s="202"/>
    </row>
    <row r="708" ht="21.0" customHeight="1">
      <c r="E708" s="201"/>
      <c r="R708" s="202"/>
    </row>
    <row r="709" ht="21.0" customHeight="1">
      <c r="E709" s="201"/>
      <c r="R709" s="202"/>
    </row>
    <row r="710" ht="21.0" customHeight="1">
      <c r="E710" s="201"/>
      <c r="R710" s="202"/>
    </row>
    <row r="711" ht="21.0" customHeight="1">
      <c r="E711" s="201"/>
      <c r="R711" s="202"/>
    </row>
    <row r="712" ht="21.0" customHeight="1">
      <c r="E712" s="201"/>
      <c r="R712" s="202"/>
    </row>
    <row r="713" ht="21.0" customHeight="1">
      <c r="E713" s="201"/>
      <c r="R713" s="202"/>
    </row>
    <row r="714" ht="21.0" customHeight="1">
      <c r="E714" s="201"/>
      <c r="R714" s="202"/>
    </row>
    <row r="715" ht="21.0" customHeight="1">
      <c r="E715" s="201"/>
      <c r="R715" s="202"/>
    </row>
    <row r="716" ht="21.0" customHeight="1">
      <c r="E716" s="201"/>
      <c r="R716" s="202"/>
    </row>
    <row r="717" ht="21.0" customHeight="1">
      <c r="E717" s="201"/>
      <c r="R717" s="202"/>
    </row>
    <row r="718" ht="21.0" customHeight="1">
      <c r="E718" s="201"/>
      <c r="R718" s="202"/>
    </row>
    <row r="719" ht="21.0" customHeight="1">
      <c r="E719" s="201"/>
      <c r="R719" s="202"/>
    </row>
    <row r="720" ht="21.0" customHeight="1">
      <c r="E720" s="201"/>
      <c r="R720" s="202"/>
    </row>
    <row r="721" ht="21.0" customHeight="1">
      <c r="E721" s="201"/>
      <c r="R721" s="202"/>
    </row>
    <row r="722" ht="21.0" customHeight="1">
      <c r="E722" s="201"/>
      <c r="R722" s="202"/>
    </row>
    <row r="723" ht="21.0" customHeight="1">
      <c r="E723" s="201"/>
      <c r="R723" s="202"/>
    </row>
    <row r="724" ht="21.0" customHeight="1">
      <c r="E724" s="201"/>
      <c r="R724" s="202"/>
    </row>
    <row r="725" ht="21.0" customHeight="1">
      <c r="E725" s="201"/>
      <c r="R725" s="202"/>
    </row>
    <row r="726" ht="21.0" customHeight="1">
      <c r="E726" s="201"/>
      <c r="R726" s="202"/>
    </row>
    <row r="727" ht="21.0" customHeight="1">
      <c r="E727" s="201"/>
      <c r="R727" s="202"/>
    </row>
    <row r="728" ht="21.0" customHeight="1">
      <c r="E728" s="201"/>
      <c r="R728" s="202"/>
    </row>
    <row r="729" ht="21.0" customHeight="1">
      <c r="E729" s="201"/>
      <c r="R729" s="202"/>
    </row>
    <row r="730" ht="21.0" customHeight="1">
      <c r="E730" s="201"/>
      <c r="R730" s="202"/>
    </row>
    <row r="731" ht="21.0" customHeight="1">
      <c r="E731" s="201"/>
      <c r="R731" s="202"/>
    </row>
    <row r="732" ht="21.0" customHeight="1">
      <c r="E732" s="201"/>
      <c r="R732" s="202"/>
    </row>
    <row r="733" ht="21.0" customHeight="1">
      <c r="E733" s="201"/>
      <c r="R733" s="202"/>
    </row>
    <row r="734" ht="21.0" customHeight="1">
      <c r="E734" s="201"/>
      <c r="R734" s="202"/>
    </row>
    <row r="735" ht="21.0" customHeight="1">
      <c r="E735" s="201"/>
      <c r="R735" s="202"/>
    </row>
    <row r="736" ht="21.0" customHeight="1">
      <c r="E736" s="201"/>
      <c r="R736" s="202"/>
    </row>
    <row r="737" ht="21.0" customHeight="1">
      <c r="E737" s="201"/>
      <c r="R737" s="202"/>
    </row>
    <row r="738" ht="21.0" customHeight="1">
      <c r="E738" s="201"/>
      <c r="R738" s="202"/>
    </row>
    <row r="739" ht="21.0" customHeight="1">
      <c r="E739" s="201"/>
      <c r="R739" s="202"/>
    </row>
    <row r="740" ht="21.0" customHeight="1">
      <c r="E740" s="201"/>
      <c r="R740" s="202"/>
    </row>
    <row r="741" ht="21.0" customHeight="1">
      <c r="E741" s="201"/>
      <c r="R741" s="202"/>
    </row>
    <row r="742" ht="21.0" customHeight="1">
      <c r="E742" s="201"/>
      <c r="R742" s="202"/>
    </row>
    <row r="743" ht="21.0" customHeight="1">
      <c r="E743" s="201"/>
      <c r="R743" s="202"/>
    </row>
    <row r="744" ht="21.0" customHeight="1">
      <c r="E744" s="201"/>
      <c r="R744" s="202"/>
    </row>
    <row r="745" ht="21.0" customHeight="1">
      <c r="E745" s="201"/>
      <c r="R745" s="202"/>
    </row>
    <row r="746" ht="21.0" customHeight="1">
      <c r="E746" s="201"/>
      <c r="R746" s="202"/>
    </row>
    <row r="747" ht="21.0" customHeight="1">
      <c r="E747" s="201"/>
      <c r="R747" s="202"/>
    </row>
    <row r="748" ht="21.0" customHeight="1">
      <c r="E748" s="201"/>
      <c r="R748" s="202"/>
    </row>
    <row r="749" ht="21.0" customHeight="1">
      <c r="E749" s="201"/>
      <c r="R749" s="202"/>
    </row>
    <row r="750" ht="21.0" customHeight="1">
      <c r="E750" s="201"/>
      <c r="R750" s="202"/>
    </row>
    <row r="751" ht="21.0" customHeight="1">
      <c r="E751" s="201"/>
      <c r="R751" s="202"/>
    </row>
    <row r="752" ht="21.0" customHeight="1">
      <c r="E752" s="201"/>
      <c r="R752" s="202"/>
    </row>
    <row r="753" ht="21.0" customHeight="1">
      <c r="E753" s="201"/>
      <c r="R753" s="202"/>
    </row>
    <row r="754" ht="21.0" customHeight="1">
      <c r="E754" s="201"/>
      <c r="R754" s="202"/>
    </row>
    <row r="755" ht="21.0" customHeight="1">
      <c r="E755" s="201"/>
      <c r="R755" s="202"/>
    </row>
    <row r="756" ht="21.0" customHeight="1">
      <c r="E756" s="201"/>
      <c r="R756" s="202"/>
    </row>
    <row r="757" ht="21.0" customHeight="1">
      <c r="E757" s="201"/>
      <c r="R757" s="202"/>
    </row>
    <row r="758" ht="21.0" customHeight="1">
      <c r="E758" s="201"/>
      <c r="R758" s="202"/>
    </row>
    <row r="759" ht="21.0" customHeight="1">
      <c r="E759" s="201"/>
      <c r="R759" s="202"/>
    </row>
    <row r="760" ht="21.0" customHeight="1">
      <c r="E760" s="201"/>
      <c r="R760" s="202"/>
    </row>
    <row r="761" ht="21.0" customHeight="1">
      <c r="E761" s="201"/>
      <c r="R761" s="202"/>
    </row>
    <row r="762" ht="21.0" customHeight="1">
      <c r="E762" s="201"/>
      <c r="R762" s="202"/>
    </row>
    <row r="763" ht="21.0" customHeight="1">
      <c r="E763" s="201"/>
      <c r="R763" s="202"/>
    </row>
    <row r="764" ht="21.0" customHeight="1">
      <c r="E764" s="201"/>
      <c r="R764" s="202"/>
    </row>
    <row r="765" ht="21.0" customHeight="1">
      <c r="E765" s="201"/>
      <c r="R765" s="202"/>
    </row>
    <row r="766" ht="21.0" customHeight="1">
      <c r="E766" s="201"/>
      <c r="R766" s="202"/>
    </row>
    <row r="767" ht="21.0" customHeight="1">
      <c r="E767" s="201"/>
      <c r="R767" s="202"/>
    </row>
    <row r="768" ht="21.0" customHeight="1">
      <c r="E768" s="201"/>
      <c r="R768" s="202"/>
    </row>
    <row r="769" ht="21.0" customHeight="1">
      <c r="E769" s="201"/>
      <c r="R769" s="202"/>
    </row>
    <row r="770" ht="21.0" customHeight="1">
      <c r="E770" s="201"/>
      <c r="R770" s="202"/>
    </row>
    <row r="771" ht="21.0" customHeight="1">
      <c r="E771" s="201"/>
      <c r="R771" s="202"/>
    </row>
    <row r="772" ht="21.0" customHeight="1">
      <c r="E772" s="201"/>
      <c r="R772" s="202"/>
    </row>
    <row r="773" ht="21.0" customHeight="1">
      <c r="E773" s="201"/>
      <c r="R773" s="202"/>
    </row>
    <row r="774" ht="21.0" customHeight="1">
      <c r="E774" s="201"/>
      <c r="R774" s="202"/>
    </row>
    <row r="775" ht="21.0" customHeight="1">
      <c r="E775" s="201"/>
      <c r="R775" s="202"/>
    </row>
    <row r="776" ht="21.0" customHeight="1">
      <c r="E776" s="201"/>
      <c r="R776" s="202"/>
    </row>
    <row r="777" ht="21.0" customHeight="1">
      <c r="E777" s="201"/>
      <c r="R777" s="202"/>
    </row>
    <row r="778" ht="21.0" customHeight="1">
      <c r="E778" s="201"/>
      <c r="R778" s="202"/>
    </row>
    <row r="779" ht="21.0" customHeight="1">
      <c r="E779" s="201"/>
      <c r="R779" s="202"/>
    </row>
    <row r="780" ht="21.0" customHeight="1">
      <c r="E780" s="201"/>
      <c r="R780" s="202"/>
    </row>
    <row r="781" ht="21.0" customHeight="1">
      <c r="E781" s="201"/>
      <c r="R781" s="202"/>
    </row>
    <row r="782" ht="21.0" customHeight="1">
      <c r="E782" s="201"/>
      <c r="R782" s="202"/>
    </row>
    <row r="783" ht="21.0" customHeight="1">
      <c r="E783" s="201"/>
      <c r="R783" s="202"/>
    </row>
    <row r="784" ht="21.0" customHeight="1">
      <c r="E784" s="201"/>
      <c r="R784" s="202"/>
    </row>
    <row r="785" ht="21.0" customHeight="1">
      <c r="E785" s="201"/>
      <c r="R785" s="202"/>
    </row>
    <row r="786" ht="21.0" customHeight="1">
      <c r="E786" s="201"/>
      <c r="R786" s="202"/>
    </row>
    <row r="787" ht="21.0" customHeight="1">
      <c r="E787" s="201"/>
      <c r="R787" s="202"/>
    </row>
    <row r="788" ht="21.0" customHeight="1">
      <c r="E788" s="201"/>
      <c r="R788" s="202"/>
    </row>
    <row r="789" ht="21.0" customHeight="1">
      <c r="E789" s="201"/>
      <c r="R789" s="202"/>
    </row>
    <row r="790" ht="21.0" customHeight="1">
      <c r="E790" s="201"/>
      <c r="R790" s="202"/>
    </row>
    <row r="791" ht="21.0" customHeight="1">
      <c r="E791" s="201"/>
      <c r="R791" s="202"/>
    </row>
    <row r="792" ht="21.0" customHeight="1">
      <c r="E792" s="201"/>
      <c r="R792" s="202"/>
    </row>
    <row r="793" ht="21.0" customHeight="1">
      <c r="E793" s="201"/>
      <c r="R793" s="202"/>
    </row>
    <row r="794" ht="21.0" customHeight="1">
      <c r="E794" s="201"/>
      <c r="R794" s="202"/>
    </row>
    <row r="795" ht="21.0" customHeight="1">
      <c r="E795" s="201"/>
      <c r="R795" s="202"/>
    </row>
    <row r="796" ht="21.0" customHeight="1">
      <c r="E796" s="201"/>
      <c r="R796" s="202"/>
    </row>
    <row r="797" ht="21.0" customHeight="1">
      <c r="E797" s="201"/>
      <c r="R797" s="202"/>
    </row>
    <row r="798" ht="21.0" customHeight="1">
      <c r="E798" s="201"/>
      <c r="R798" s="202"/>
    </row>
    <row r="799" ht="21.0" customHeight="1">
      <c r="E799" s="201"/>
      <c r="R799" s="202"/>
    </row>
    <row r="800" ht="21.0" customHeight="1">
      <c r="E800" s="201"/>
      <c r="R800" s="202"/>
    </row>
    <row r="801" ht="21.0" customHeight="1">
      <c r="E801" s="201"/>
      <c r="R801" s="202"/>
    </row>
    <row r="802" ht="21.0" customHeight="1">
      <c r="E802" s="201"/>
      <c r="R802" s="202"/>
    </row>
    <row r="803" ht="21.0" customHeight="1">
      <c r="E803" s="201"/>
      <c r="R803" s="202"/>
    </row>
    <row r="804" ht="21.0" customHeight="1">
      <c r="E804" s="201"/>
      <c r="R804" s="202"/>
    </row>
    <row r="805" ht="21.0" customHeight="1">
      <c r="E805" s="201"/>
      <c r="R805" s="202"/>
    </row>
    <row r="806" ht="21.0" customHeight="1">
      <c r="E806" s="201"/>
      <c r="R806" s="202"/>
    </row>
    <row r="807" ht="21.0" customHeight="1">
      <c r="E807" s="201"/>
      <c r="R807" s="202"/>
    </row>
    <row r="808" ht="21.0" customHeight="1">
      <c r="E808" s="201"/>
      <c r="R808" s="202"/>
    </row>
    <row r="809" ht="21.0" customHeight="1">
      <c r="E809" s="201"/>
      <c r="R809" s="202"/>
    </row>
    <row r="810" ht="21.0" customHeight="1">
      <c r="E810" s="201"/>
      <c r="R810" s="202"/>
    </row>
    <row r="811" ht="21.0" customHeight="1">
      <c r="E811" s="201"/>
      <c r="R811" s="202"/>
    </row>
    <row r="812" ht="21.0" customHeight="1">
      <c r="E812" s="201"/>
      <c r="R812" s="202"/>
    </row>
    <row r="813" ht="21.0" customHeight="1">
      <c r="E813" s="201"/>
      <c r="R813" s="202"/>
    </row>
    <row r="814" ht="21.0" customHeight="1">
      <c r="E814" s="201"/>
      <c r="R814" s="202"/>
    </row>
    <row r="815" ht="21.0" customHeight="1">
      <c r="E815" s="201"/>
      <c r="R815" s="202"/>
    </row>
    <row r="816" ht="21.0" customHeight="1">
      <c r="E816" s="201"/>
      <c r="R816" s="202"/>
    </row>
    <row r="817" ht="21.0" customHeight="1">
      <c r="E817" s="201"/>
      <c r="R817" s="202"/>
    </row>
    <row r="818" ht="21.0" customHeight="1">
      <c r="E818" s="201"/>
      <c r="R818" s="202"/>
    </row>
    <row r="819" ht="21.0" customHeight="1">
      <c r="E819" s="201"/>
      <c r="R819" s="202"/>
    </row>
    <row r="820" ht="21.0" customHeight="1">
      <c r="E820" s="201"/>
      <c r="R820" s="202"/>
    </row>
    <row r="821" ht="21.0" customHeight="1">
      <c r="E821" s="201"/>
      <c r="R821" s="202"/>
    </row>
    <row r="822" ht="21.0" customHeight="1">
      <c r="E822" s="201"/>
      <c r="R822" s="202"/>
    </row>
    <row r="823" ht="21.0" customHeight="1">
      <c r="E823" s="201"/>
      <c r="R823" s="202"/>
    </row>
    <row r="824" ht="21.0" customHeight="1">
      <c r="E824" s="201"/>
      <c r="R824" s="202"/>
    </row>
    <row r="825" ht="21.0" customHeight="1">
      <c r="E825" s="201"/>
      <c r="R825" s="202"/>
    </row>
    <row r="826" ht="21.0" customHeight="1">
      <c r="E826" s="201"/>
      <c r="R826" s="202"/>
    </row>
    <row r="827" ht="21.0" customHeight="1">
      <c r="E827" s="201"/>
      <c r="R827" s="202"/>
    </row>
    <row r="828" ht="21.0" customHeight="1">
      <c r="E828" s="201"/>
      <c r="R828" s="202"/>
    </row>
    <row r="829" ht="21.0" customHeight="1">
      <c r="E829" s="201"/>
      <c r="R829" s="202"/>
    </row>
    <row r="830" ht="21.0" customHeight="1">
      <c r="E830" s="201"/>
      <c r="R830" s="202"/>
    </row>
    <row r="831" ht="21.0" customHeight="1">
      <c r="E831" s="201"/>
      <c r="R831" s="202"/>
    </row>
    <row r="832" ht="21.0" customHeight="1">
      <c r="E832" s="201"/>
      <c r="R832" s="202"/>
    </row>
    <row r="833" ht="21.0" customHeight="1">
      <c r="E833" s="201"/>
      <c r="R833" s="202"/>
    </row>
    <row r="834" ht="21.0" customHeight="1">
      <c r="E834" s="201"/>
      <c r="R834" s="202"/>
    </row>
    <row r="835" ht="21.0" customHeight="1">
      <c r="E835" s="201"/>
      <c r="R835" s="202"/>
    </row>
    <row r="836" ht="21.0" customHeight="1">
      <c r="E836" s="201"/>
      <c r="R836" s="202"/>
    </row>
    <row r="837" ht="21.0" customHeight="1">
      <c r="E837" s="201"/>
      <c r="R837" s="202"/>
    </row>
    <row r="838" ht="21.0" customHeight="1">
      <c r="E838" s="201"/>
      <c r="R838" s="202"/>
    </row>
    <row r="839" ht="21.0" customHeight="1">
      <c r="E839" s="201"/>
      <c r="R839" s="202"/>
    </row>
    <row r="840" ht="21.0" customHeight="1">
      <c r="E840" s="201"/>
      <c r="R840" s="202"/>
    </row>
    <row r="841" ht="21.0" customHeight="1">
      <c r="E841" s="201"/>
      <c r="R841" s="202"/>
    </row>
    <row r="842" ht="21.0" customHeight="1">
      <c r="E842" s="201"/>
      <c r="R842" s="202"/>
    </row>
    <row r="843" ht="21.0" customHeight="1">
      <c r="E843" s="201"/>
      <c r="R843" s="202"/>
    </row>
    <row r="844" ht="21.0" customHeight="1">
      <c r="E844" s="201"/>
      <c r="R844" s="202"/>
    </row>
    <row r="845" ht="21.0" customHeight="1">
      <c r="E845" s="201"/>
      <c r="R845" s="202"/>
    </row>
    <row r="846" ht="21.0" customHeight="1">
      <c r="E846" s="201"/>
      <c r="R846" s="202"/>
    </row>
    <row r="847" ht="21.0" customHeight="1">
      <c r="E847" s="201"/>
      <c r="R847" s="202"/>
    </row>
    <row r="848" ht="21.0" customHeight="1">
      <c r="E848" s="201"/>
      <c r="R848" s="202"/>
    </row>
    <row r="849" ht="21.0" customHeight="1">
      <c r="E849" s="201"/>
      <c r="R849" s="202"/>
    </row>
    <row r="850" ht="21.0" customHeight="1">
      <c r="E850" s="201"/>
      <c r="R850" s="202"/>
    </row>
    <row r="851" ht="21.0" customHeight="1">
      <c r="E851" s="201"/>
      <c r="R851" s="202"/>
    </row>
    <row r="852" ht="21.0" customHeight="1">
      <c r="E852" s="201"/>
      <c r="R852" s="202"/>
    </row>
    <row r="853" ht="21.0" customHeight="1">
      <c r="E853" s="201"/>
      <c r="R853" s="202"/>
    </row>
    <row r="854" ht="21.0" customHeight="1">
      <c r="E854" s="201"/>
      <c r="R854" s="202"/>
    </row>
    <row r="855" ht="21.0" customHeight="1">
      <c r="E855" s="201"/>
      <c r="R855" s="202"/>
    </row>
    <row r="856" ht="21.0" customHeight="1">
      <c r="E856" s="201"/>
      <c r="R856" s="202"/>
    </row>
    <row r="857" ht="21.0" customHeight="1">
      <c r="E857" s="201"/>
      <c r="R857" s="202"/>
    </row>
    <row r="858" ht="21.0" customHeight="1">
      <c r="E858" s="201"/>
      <c r="R858" s="202"/>
    </row>
    <row r="859" ht="21.0" customHeight="1">
      <c r="E859" s="201"/>
      <c r="R859" s="202"/>
    </row>
    <row r="860" ht="21.0" customHeight="1">
      <c r="E860" s="201"/>
      <c r="R860" s="202"/>
    </row>
    <row r="861" ht="21.0" customHeight="1">
      <c r="E861" s="201"/>
      <c r="R861" s="202"/>
    </row>
    <row r="862" ht="21.0" customHeight="1">
      <c r="E862" s="201"/>
      <c r="R862" s="202"/>
    </row>
    <row r="863" ht="21.0" customHeight="1">
      <c r="E863" s="201"/>
      <c r="R863" s="202"/>
    </row>
    <row r="864" ht="21.0" customHeight="1">
      <c r="E864" s="201"/>
      <c r="R864" s="202"/>
    </row>
    <row r="865" ht="21.0" customHeight="1">
      <c r="E865" s="201"/>
      <c r="R865" s="202"/>
    </row>
    <row r="866" ht="21.0" customHeight="1">
      <c r="E866" s="201"/>
      <c r="R866" s="202"/>
    </row>
    <row r="867" ht="21.0" customHeight="1">
      <c r="E867" s="201"/>
      <c r="R867" s="202"/>
    </row>
    <row r="868" ht="21.0" customHeight="1">
      <c r="E868" s="201"/>
      <c r="R868" s="202"/>
    </row>
    <row r="869" ht="21.0" customHeight="1">
      <c r="E869" s="201"/>
      <c r="R869" s="202"/>
    </row>
    <row r="870" ht="21.0" customHeight="1">
      <c r="E870" s="201"/>
      <c r="R870" s="202"/>
    </row>
    <row r="871" ht="21.0" customHeight="1">
      <c r="E871" s="201"/>
      <c r="R871" s="202"/>
    </row>
    <row r="872" ht="21.0" customHeight="1">
      <c r="E872" s="201"/>
      <c r="R872" s="202"/>
    </row>
    <row r="873" ht="21.0" customHeight="1">
      <c r="E873" s="201"/>
      <c r="R873" s="202"/>
    </row>
    <row r="874" ht="21.0" customHeight="1">
      <c r="E874" s="201"/>
      <c r="R874" s="202"/>
    </row>
    <row r="875" ht="21.0" customHeight="1">
      <c r="E875" s="201"/>
      <c r="R875" s="202"/>
    </row>
    <row r="876" ht="21.0" customHeight="1">
      <c r="E876" s="201"/>
      <c r="R876" s="202"/>
    </row>
    <row r="877" ht="21.0" customHeight="1">
      <c r="E877" s="201"/>
      <c r="R877" s="202"/>
    </row>
    <row r="878" ht="21.0" customHeight="1">
      <c r="E878" s="201"/>
      <c r="R878" s="202"/>
    </row>
    <row r="879" ht="21.0" customHeight="1">
      <c r="E879" s="201"/>
      <c r="R879" s="202"/>
    </row>
    <row r="880" ht="21.0" customHeight="1">
      <c r="E880" s="201"/>
      <c r="R880" s="202"/>
    </row>
    <row r="881" ht="21.0" customHeight="1">
      <c r="E881" s="201"/>
      <c r="R881" s="202"/>
    </row>
    <row r="882" ht="21.0" customHeight="1">
      <c r="E882" s="201"/>
      <c r="R882" s="202"/>
    </row>
    <row r="883" ht="21.0" customHeight="1">
      <c r="E883" s="201"/>
      <c r="R883" s="202"/>
    </row>
    <row r="884" ht="21.0" customHeight="1">
      <c r="E884" s="201"/>
      <c r="R884" s="202"/>
    </row>
    <row r="885" ht="21.0" customHeight="1">
      <c r="E885" s="201"/>
      <c r="R885" s="202"/>
    </row>
    <row r="886" ht="21.0" customHeight="1">
      <c r="E886" s="201"/>
      <c r="R886" s="202"/>
    </row>
    <row r="887" ht="21.0" customHeight="1">
      <c r="E887" s="201"/>
      <c r="R887" s="202"/>
    </row>
    <row r="888" ht="21.0" customHeight="1">
      <c r="E888" s="201"/>
      <c r="R888" s="202"/>
    </row>
    <row r="889" ht="21.0" customHeight="1">
      <c r="E889" s="201"/>
      <c r="R889" s="202"/>
    </row>
    <row r="890" ht="21.0" customHeight="1">
      <c r="E890" s="201"/>
      <c r="R890" s="202"/>
    </row>
    <row r="891" ht="21.0" customHeight="1">
      <c r="E891" s="201"/>
      <c r="R891" s="202"/>
    </row>
    <row r="892" ht="21.0" customHeight="1">
      <c r="E892" s="201"/>
      <c r="R892" s="202"/>
    </row>
    <row r="893" ht="21.0" customHeight="1">
      <c r="E893" s="201"/>
      <c r="R893" s="202"/>
    </row>
    <row r="894" ht="21.0" customHeight="1">
      <c r="E894" s="201"/>
      <c r="R894" s="202"/>
    </row>
    <row r="895" ht="21.0" customHeight="1">
      <c r="E895" s="201"/>
      <c r="R895" s="202"/>
    </row>
    <row r="896" ht="21.0" customHeight="1">
      <c r="E896" s="201"/>
      <c r="R896" s="202"/>
    </row>
    <row r="897" ht="21.0" customHeight="1">
      <c r="E897" s="201"/>
      <c r="R897" s="202"/>
    </row>
    <row r="898" ht="21.0" customHeight="1">
      <c r="E898" s="201"/>
      <c r="R898" s="202"/>
    </row>
    <row r="899" ht="21.0" customHeight="1">
      <c r="E899" s="201"/>
      <c r="R899" s="202"/>
    </row>
    <row r="900" ht="21.0" customHeight="1">
      <c r="E900" s="201"/>
      <c r="R900" s="202"/>
    </row>
    <row r="901" ht="21.0" customHeight="1">
      <c r="E901" s="201"/>
      <c r="R901" s="202"/>
    </row>
    <row r="902" ht="21.0" customHeight="1">
      <c r="E902" s="201"/>
      <c r="R902" s="202"/>
    </row>
    <row r="903" ht="21.0" customHeight="1">
      <c r="E903" s="201"/>
      <c r="R903" s="202"/>
    </row>
    <row r="904" ht="21.0" customHeight="1">
      <c r="E904" s="201"/>
      <c r="R904" s="202"/>
    </row>
    <row r="905" ht="21.0" customHeight="1">
      <c r="E905" s="201"/>
      <c r="R905" s="202"/>
    </row>
    <row r="906" ht="21.0" customHeight="1">
      <c r="E906" s="201"/>
      <c r="R906" s="202"/>
    </row>
    <row r="907" ht="21.0" customHeight="1">
      <c r="E907" s="201"/>
      <c r="R907" s="202"/>
    </row>
    <row r="908" ht="21.0" customHeight="1">
      <c r="E908" s="201"/>
      <c r="R908" s="202"/>
    </row>
    <row r="909" ht="21.0" customHeight="1">
      <c r="E909" s="201"/>
      <c r="R909" s="202"/>
    </row>
    <row r="910" ht="21.0" customHeight="1">
      <c r="E910" s="201"/>
      <c r="R910" s="202"/>
    </row>
    <row r="911" ht="21.0" customHeight="1">
      <c r="E911" s="201"/>
      <c r="R911" s="202"/>
    </row>
    <row r="912" ht="21.0" customHeight="1">
      <c r="E912" s="201"/>
      <c r="R912" s="202"/>
    </row>
    <row r="913" ht="21.0" customHeight="1">
      <c r="E913" s="201"/>
      <c r="R913" s="202"/>
    </row>
    <row r="914" ht="21.0" customHeight="1">
      <c r="E914" s="201"/>
      <c r="R914" s="202"/>
    </row>
    <row r="915" ht="21.0" customHeight="1">
      <c r="E915" s="201"/>
      <c r="R915" s="202"/>
    </row>
    <row r="916" ht="21.0" customHeight="1">
      <c r="E916" s="201"/>
      <c r="R916" s="202"/>
    </row>
    <row r="917" ht="21.0" customHeight="1">
      <c r="E917" s="201"/>
      <c r="R917" s="202"/>
    </row>
    <row r="918" ht="21.0" customHeight="1">
      <c r="E918" s="201"/>
      <c r="R918" s="202"/>
    </row>
    <row r="919" ht="21.0" customHeight="1">
      <c r="E919" s="201"/>
      <c r="R919" s="202"/>
    </row>
    <row r="920" ht="21.0" customHeight="1">
      <c r="E920" s="201"/>
      <c r="R920" s="202"/>
    </row>
    <row r="921" ht="21.0" customHeight="1">
      <c r="E921" s="201"/>
      <c r="R921" s="202"/>
    </row>
    <row r="922" ht="21.0" customHeight="1">
      <c r="E922" s="201"/>
      <c r="R922" s="202"/>
    </row>
    <row r="923" ht="21.0" customHeight="1">
      <c r="E923" s="201"/>
      <c r="R923" s="202"/>
    </row>
    <row r="924" ht="21.0" customHeight="1">
      <c r="E924" s="201"/>
      <c r="R924" s="202"/>
    </row>
    <row r="925" ht="21.0" customHeight="1">
      <c r="E925" s="201"/>
      <c r="R925" s="202"/>
    </row>
    <row r="926" ht="21.0" customHeight="1">
      <c r="E926" s="201"/>
      <c r="R926" s="202"/>
    </row>
    <row r="927" ht="21.0" customHeight="1">
      <c r="E927" s="201"/>
      <c r="R927" s="202"/>
    </row>
    <row r="928" ht="21.0" customHeight="1">
      <c r="E928" s="201"/>
      <c r="R928" s="202"/>
    </row>
    <row r="929" ht="21.0" customHeight="1">
      <c r="E929" s="201"/>
      <c r="R929" s="202"/>
    </row>
    <row r="930" ht="21.0" customHeight="1">
      <c r="E930" s="201"/>
      <c r="R930" s="202"/>
    </row>
    <row r="931" ht="21.0" customHeight="1">
      <c r="E931" s="201"/>
      <c r="R931" s="202"/>
    </row>
    <row r="932" ht="21.0" customHeight="1">
      <c r="E932" s="201"/>
      <c r="R932" s="202"/>
    </row>
    <row r="933" ht="21.0" customHeight="1">
      <c r="E933" s="201"/>
      <c r="R933" s="202"/>
    </row>
    <row r="934" ht="21.0" customHeight="1">
      <c r="E934" s="201"/>
      <c r="R934" s="202"/>
    </row>
    <row r="935" ht="21.0" customHeight="1">
      <c r="E935" s="201"/>
      <c r="R935" s="202"/>
    </row>
    <row r="936" ht="21.0" customHeight="1">
      <c r="E936" s="201"/>
      <c r="R936" s="202"/>
    </row>
    <row r="937" ht="21.0" customHeight="1">
      <c r="E937" s="201"/>
      <c r="R937" s="202"/>
    </row>
    <row r="938" ht="21.0" customHeight="1">
      <c r="E938" s="201"/>
      <c r="R938" s="202"/>
    </row>
    <row r="939" ht="21.0" customHeight="1">
      <c r="E939" s="201"/>
      <c r="R939" s="202"/>
    </row>
    <row r="940" ht="21.0" customHeight="1">
      <c r="E940" s="201"/>
      <c r="R940" s="202"/>
    </row>
    <row r="941" ht="21.0" customHeight="1">
      <c r="E941" s="201"/>
      <c r="R941" s="202"/>
    </row>
    <row r="942" ht="21.0" customHeight="1">
      <c r="E942" s="201"/>
      <c r="R942" s="202"/>
    </row>
    <row r="943" ht="21.0" customHeight="1">
      <c r="E943" s="201"/>
      <c r="R943" s="202"/>
    </row>
    <row r="944" ht="21.0" customHeight="1">
      <c r="E944" s="201"/>
      <c r="R944" s="202"/>
    </row>
    <row r="945" ht="21.0" customHeight="1">
      <c r="E945" s="201"/>
      <c r="R945" s="202"/>
    </row>
    <row r="946" ht="21.0" customHeight="1">
      <c r="E946" s="201"/>
      <c r="R946" s="202"/>
    </row>
    <row r="947" ht="21.0" customHeight="1">
      <c r="E947" s="201"/>
      <c r="R947" s="202"/>
    </row>
    <row r="948" ht="21.0" customHeight="1">
      <c r="E948" s="201"/>
      <c r="R948" s="202"/>
    </row>
    <row r="949" ht="21.0" customHeight="1">
      <c r="E949" s="201"/>
      <c r="R949" s="202"/>
    </row>
    <row r="950" ht="21.0" customHeight="1">
      <c r="E950" s="201"/>
      <c r="R950" s="202"/>
    </row>
    <row r="951" ht="21.0" customHeight="1">
      <c r="E951" s="201"/>
      <c r="R951" s="202"/>
    </row>
    <row r="952" ht="21.0" customHeight="1">
      <c r="E952" s="201"/>
      <c r="R952" s="202"/>
    </row>
    <row r="953" ht="21.0" customHeight="1">
      <c r="E953" s="201"/>
      <c r="R953" s="202"/>
    </row>
    <row r="954" ht="21.0" customHeight="1">
      <c r="E954" s="201"/>
      <c r="R954" s="202"/>
    </row>
    <row r="955" ht="21.0" customHeight="1">
      <c r="E955" s="201"/>
      <c r="R955" s="202"/>
    </row>
    <row r="956" ht="21.0" customHeight="1">
      <c r="E956" s="201"/>
      <c r="R956" s="202"/>
    </row>
    <row r="957" ht="21.0" customHeight="1">
      <c r="E957" s="201"/>
      <c r="R957" s="202"/>
    </row>
    <row r="958" ht="21.0" customHeight="1">
      <c r="E958" s="201"/>
      <c r="R958" s="202"/>
    </row>
    <row r="959" ht="21.0" customHeight="1">
      <c r="E959" s="201"/>
      <c r="R959" s="202"/>
    </row>
    <row r="960" ht="21.0" customHeight="1">
      <c r="E960" s="201"/>
      <c r="R960" s="202"/>
    </row>
    <row r="961" ht="21.0" customHeight="1">
      <c r="E961" s="201"/>
      <c r="R961" s="202"/>
    </row>
    <row r="962" ht="21.0" customHeight="1">
      <c r="E962" s="201"/>
      <c r="R962" s="202"/>
    </row>
    <row r="963" ht="21.0" customHeight="1">
      <c r="E963" s="201"/>
      <c r="R963" s="202"/>
    </row>
    <row r="964" ht="21.0" customHeight="1">
      <c r="E964" s="201"/>
      <c r="R964" s="202"/>
    </row>
    <row r="965" ht="21.0" customHeight="1">
      <c r="E965" s="201"/>
      <c r="R965" s="202"/>
    </row>
    <row r="966" ht="21.0" customHeight="1">
      <c r="E966" s="201"/>
      <c r="R966" s="202"/>
    </row>
    <row r="967" ht="21.0" customHeight="1">
      <c r="E967" s="201"/>
      <c r="R967" s="202"/>
    </row>
    <row r="968" ht="21.0" customHeight="1">
      <c r="E968" s="201"/>
      <c r="R968" s="202"/>
    </row>
    <row r="969" ht="21.0" customHeight="1">
      <c r="E969" s="201"/>
      <c r="R969" s="202"/>
    </row>
    <row r="970" ht="21.0" customHeight="1">
      <c r="E970" s="201"/>
      <c r="R970" s="202"/>
    </row>
    <row r="971" ht="21.0" customHeight="1">
      <c r="E971" s="201"/>
      <c r="R971" s="202"/>
    </row>
    <row r="972" ht="21.0" customHeight="1">
      <c r="E972" s="201"/>
      <c r="R972" s="202"/>
    </row>
    <row r="973" ht="21.0" customHeight="1">
      <c r="E973" s="201"/>
      <c r="R973" s="202"/>
    </row>
    <row r="974" ht="21.0" customHeight="1">
      <c r="E974" s="201"/>
      <c r="R974" s="202"/>
    </row>
    <row r="975" ht="21.0" customHeight="1">
      <c r="E975" s="201"/>
      <c r="R975" s="202"/>
    </row>
    <row r="976" ht="21.0" customHeight="1">
      <c r="E976" s="201"/>
      <c r="R976" s="202"/>
    </row>
    <row r="977" ht="21.0" customHeight="1">
      <c r="E977" s="201"/>
      <c r="R977" s="202"/>
    </row>
    <row r="978" ht="21.0" customHeight="1">
      <c r="E978" s="201"/>
      <c r="R978" s="202"/>
    </row>
    <row r="979" ht="21.0" customHeight="1">
      <c r="E979" s="201"/>
      <c r="R979" s="202"/>
    </row>
    <row r="980" ht="21.0" customHeight="1">
      <c r="E980" s="201"/>
      <c r="R980" s="202"/>
    </row>
    <row r="981" ht="21.0" customHeight="1">
      <c r="E981" s="201"/>
      <c r="R981" s="202"/>
    </row>
    <row r="982" ht="21.0" customHeight="1">
      <c r="E982" s="201"/>
      <c r="R982" s="202"/>
    </row>
    <row r="983" ht="21.0" customHeight="1">
      <c r="E983" s="201"/>
      <c r="R983" s="202"/>
    </row>
    <row r="984" ht="21.0" customHeight="1">
      <c r="E984" s="201"/>
      <c r="R984" s="202"/>
    </row>
    <row r="985" ht="21.0" customHeight="1">
      <c r="E985" s="201"/>
      <c r="R985" s="202"/>
    </row>
    <row r="986" ht="21.0" customHeight="1">
      <c r="E986" s="201"/>
      <c r="R986" s="202"/>
    </row>
    <row r="987" ht="21.0" customHeight="1">
      <c r="E987" s="201"/>
      <c r="R987" s="202"/>
    </row>
    <row r="988" ht="21.0" customHeight="1">
      <c r="E988" s="201"/>
      <c r="R988" s="202"/>
    </row>
    <row r="989" ht="21.0" customHeight="1">
      <c r="E989" s="201"/>
      <c r="R989" s="202"/>
    </row>
    <row r="990" ht="21.0" customHeight="1">
      <c r="E990" s="201"/>
      <c r="R990" s="202"/>
    </row>
    <row r="991" ht="21.0" customHeight="1">
      <c r="E991" s="201"/>
      <c r="R991" s="202"/>
    </row>
    <row r="992" ht="21.0" customHeight="1">
      <c r="E992" s="201"/>
      <c r="R992" s="202"/>
    </row>
    <row r="993" ht="21.0" customHeight="1">
      <c r="E993" s="201"/>
      <c r="R993" s="202"/>
    </row>
    <row r="994" ht="21.0" customHeight="1">
      <c r="E994" s="201"/>
      <c r="R994" s="202"/>
    </row>
    <row r="995" ht="21.0" customHeight="1">
      <c r="E995" s="201"/>
      <c r="R995" s="202"/>
    </row>
    <row r="996" ht="21.0" customHeight="1">
      <c r="E996" s="201"/>
      <c r="R996" s="202"/>
    </row>
    <row r="997" ht="21.0" customHeight="1">
      <c r="E997" s="201"/>
      <c r="R997" s="202"/>
    </row>
    <row r="998" ht="21.0" customHeight="1">
      <c r="E998" s="201"/>
      <c r="R998" s="202"/>
    </row>
    <row r="999" ht="21.0" customHeight="1">
      <c r="E999" s="201"/>
      <c r="R999" s="202"/>
    </row>
    <row r="1000" ht="21.0" customHeight="1">
      <c r="E1000" s="201"/>
      <c r="R1000" s="202"/>
    </row>
  </sheetData>
  <mergeCells count="4">
    <mergeCell ref="A1:S1"/>
    <mergeCell ref="A2:S2"/>
    <mergeCell ref="A5:S5"/>
    <mergeCell ref="A36:S36"/>
  </mergeCells>
  <conditionalFormatting sqref="Q39:Q46">
    <cfRule type="containsText" dxfId="0" priority="1" operator="containsText" text="YES">
      <formula>NOT(ISERROR(SEARCH(("YES"),(Q39))))</formula>
    </cfRule>
  </conditionalFormatting>
  <conditionalFormatting sqref="S6">
    <cfRule type="containsText" dxfId="0" priority="2" operator="containsText" text="YES">
      <formula>NOT(ISERROR(SEARCH(("YES"),(S6))))</formula>
    </cfRule>
  </conditionalFormatting>
  <conditionalFormatting sqref="S8:S35">
    <cfRule type="containsText" dxfId="0" priority="3" operator="containsText" text="YES">
      <formula>NOT(ISERROR(SEARCH(("YES"),(S8))))</formula>
    </cfRule>
  </conditionalFormatting>
  <conditionalFormatting sqref="S37">
    <cfRule type="containsText" dxfId="0" priority="4" operator="containsText" text="YES">
      <formula>NOT(ISERROR(SEARCH(("YES"),(S37))))</formula>
    </cfRule>
  </conditionalFormatting>
  <conditionalFormatting sqref="S39:S46">
    <cfRule type="containsText" dxfId="0" priority="5" operator="containsText" text="YES">
      <formula>NOT(ISERROR(SEARCH(("YES"),(S39))))</formula>
    </cfRule>
  </conditionalFormatting>
  <dataValidations>
    <dataValidation type="decimal" allowBlank="1" showErrorMessage="1" sqref="F6">
      <formula1>0.0</formula1>
      <formula2>100.0</formula2>
    </dataValidation>
  </dataValidations>
  <printOptions/>
  <pageMargins bottom="0.75" footer="0.0" header="0.0" left="0.7" right="0.7" top="0.75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3.5"/>
    <col customWidth="1" min="2" max="2" width="8.13"/>
    <col customWidth="1" min="3" max="16" width="13.88"/>
    <col customWidth="1" min="17" max="17" width="17.5"/>
    <col customWidth="1" min="18" max="19" width="13.88"/>
    <col customWidth="1" min="20" max="26" width="8.88"/>
  </cols>
  <sheetData>
    <row r="1" ht="84.75" customHeight="1">
      <c r="A1" s="91" t="s">
        <v>122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3"/>
    </row>
    <row r="2" ht="301.5" customHeight="1">
      <c r="A2" s="94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</row>
    <row r="3" ht="99.0" customHeight="1">
      <c r="A3" s="203" t="s">
        <v>35</v>
      </c>
      <c r="B3" s="204" t="s">
        <v>36</v>
      </c>
      <c r="C3" s="204" t="s">
        <v>37</v>
      </c>
      <c r="D3" s="205" t="s">
        <v>38</v>
      </c>
      <c r="E3" s="206" t="s">
        <v>39</v>
      </c>
      <c r="F3" s="99" t="s">
        <v>8</v>
      </c>
      <c r="G3" s="97" t="s">
        <v>9</v>
      </c>
      <c r="H3" s="100" t="s">
        <v>10</v>
      </c>
      <c r="I3" s="101" t="s">
        <v>11</v>
      </c>
      <c r="J3" s="102" t="s">
        <v>12</v>
      </c>
      <c r="K3" s="103" t="s">
        <v>13</v>
      </c>
      <c r="L3" s="104" t="s">
        <v>14</v>
      </c>
      <c r="M3" s="105" t="s">
        <v>15</v>
      </c>
      <c r="N3" s="106" t="s">
        <v>16</v>
      </c>
      <c r="O3" s="107" t="s">
        <v>17</v>
      </c>
      <c r="P3" s="108" t="s">
        <v>18</v>
      </c>
      <c r="Q3" s="109" t="s">
        <v>40</v>
      </c>
      <c r="R3" s="110" t="s">
        <v>41</v>
      </c>
      <c r="S3" s="111" t="s">
        <v>42</v>
      </c>
    </row>
    <row r="4" ht="21.0" customHeight="1">
      <c r="A4" s="207"/>
      <c r="B4" s="113"/>
      <c r="C4" s="113"/>
      <c r="D4" s="113"/>
      <c r="E4" s="114"/>
      <c r="F4" s="115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7"/>
      <c r="S4" s="113"/>
    </row>
    <row r="5" ht="51.75" customHeight="1">
      <c r="A5" s="118" t="s">
        <v>43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3"/>
    </row>
    <row r="6" ht="85.5" customHeight="1">
      <c r="A6" s="119"/>
      <c r="B6" s="137">
        <v>1.0</v>
      </c>
      <c r="C6" s="138" t="s">
        <v>123</v>
      </c>
      <c r="D6" s="137">
        <v>10.0</v>
      </c>
      <c r="E6" s="139">
        <v>175.0</v>
      </c>
      <c r="F6" s="178"/>
      <c r="G6" s="179"/>
      <c r="H6" s="180"/>
      <c r="I6" s="181"/>
      <c r="J6" s="182"/>
      <c r="K6" s="183"/>
      <c r="L6" s="184"/>
      <c r="M6" s="185"/>
      <c r="N6" s="186"/>
      <c r="O6" s="187"/>
      <c r="P6" s="133" t="s">
        <v>45</v>
      </c>
      <c r="Q6" s="228">
        <f t="shared" ref="Q6:Q8" si="1">SUM(F6:P6)</f>
        <v>0</v>
      </c>
      <c r="R6" s="209">
        <f t="shared" ref="R6:R8" si="2">Q6*E6</f>
        <v>0</v>
      </c>
      <c r="S6" s="210" t="str">
        <f t="shared" ref="S6:S8" si="3">IF(SUM(F6:P6)&gt;0,"YES","NO")</f>
        <v>NO</v>
      </c>
    </row>
    <row r="7" ht="85.5" customHeight="1">
      <c r="A7" s="119"/>
      <c r="B7" s="137">
        <v>2.0</v>
      </c>
      <c r="C7" s="138" t="s">
        <v>124</v>
      </c>
      <c r="D7" s="137">
        <v>3.0</v>
      </c>
      <c r="E7" s="139">
        <v>215.0</v>
      </c>
      <c r="F7" s="153"/>
      <c r="G7" s="154"/>
      <c r="H7" s="155"/>
      <c r="I7" s="156"/>
      <c r="J7" s="157"/>
      <c r="K7" s="158"/>
      <c r="L7" s="159"/>
      <c r="M7" s="160"/>
      <c r="N7" s="161"/>
      <c r="O7" s="162"/>
      <c r="P7" s="133" t="s">
        <v>45</v>
      </c>
      <c r="Q7" s="229">
        <f t="shared" si="1"/>
        <v>0</v>
      </c>
      <c r="R7" s="211">
        <f t="shared" si="2"/>
        <v>0</v>
      </c>
      <c r="S7" s="210" t="str">
        <f t="shared" si="3"/>
        <v>NO</v>
      </c>
    </row>
    <row r="8" ht="85.5" customHeight="1">
      <c r="A8" s="119"/>
      <c r="B8" s="192">
        <v>3.0</v>
      </c>
      <c r="C8" s="193" t="s">
        <v>125</v>
      </c>
      <c r="D8" s="192">
        <v>1.0</v>
      </c>
      <c r="E8" s="194">
        <v>180.0</v>
      </c>
      <c r="F8" s="165"/>
      <c r="G8" s="166"/>
      <c r="H8" s="167"/>
      <c r="I8" s="168"/>
      <c r="J8" s="169"/>
      <c r="K8" s="170"/>
      <c r="L8" s="171"/>
      <c r="M8" s="172"/>
      <c r="N8" s="173"/>
      <c r="O8" s="174"/>
      <c r="P8" s="133" t="s">
        <v>45</v>
      </c>
      <c r="Q8" s="230">
        <f t="shared" si="1"/>
        <v>0</v>
      </c>
      <c r="R8" s="227">
        <f t="shared" si="2"/>
        <v>0</v>
      </c>
      <c r="S8" s="210" t="str">
        <f t="shared" si="3"/>
        <v>NO</v>
      </c>
    </row>
    <row r="9" ht="85.5" customHeight="1">
      <c r="E9" s="201"/>
      <c r="R9" s="202"/>
    </row>
    <row r="10" ht="85.5" customHeight="1">
      <c r="E10" s="201"/>
      <c r="R10" s="202"/>
    </row>
    <row r="11" ht="85.5" customHeight="1">
      <c r="E11" s="201"/>
      <c r="R11" s="202"/>
    </row>
    <row r="12" ht="85.5" customHeight="1">
      <c r="E12" s="201"/>
      <c r="R12" s="202"/>
    </row>
    <row r="13" ht="85.5" customHeight="1">
      <c r="E13" s="201"/>
      <c r="R13" s="202"/>
    </row>
    <row r="14" ht="85.5" customHeight="1">
      <c r="E14" s="201"/>
      <c r="R14" s="202"/>
    </row>
    <row r="15" ht="85.5" customHeight="1">
      <c r="E15" s="201"/>
      <c r="R15" s="202"/>
    </row>
    <row r="16" ht="85.5" customHeight="1">
      <c r="E16" s="201"/>
      <c r="R16" s="202"/>
    </row>
    <row r="17" ht="85.5" customHeight="1">
      <c r="E17" s="201"/>
      <c r="R17" s="202"/>
    </row>
    <row r="18" ht="85.5" customHeight="1">
      <c r="E18" s="201"/>
      <c r="R18" s="202"/>
    </row>
    <row r="19" ht="85.5" customHeight="1">
      <c r="E19" s="201"/>
      <c r="R19" s="202"/>
    </row>
    <row r="20" ht="85.5" customHeight="1">
      <c r="E20" s="201"/>
      <c r="R20" s="202"/>
    </row>
    <row r="21" ht="85.5" customHeight="1">
      <c r="E21" s="201"/>
      <c r="R21" s="202"/>
    </row>
    <row r="22" ht="85.5" customHeight="1">
      <c r="E22" s="201"/>
      <c r="R22" s="202"/>
    </row>
    <row r="23" ht="85.5" customHeight="1">
      <c r="E23" s="201"/>
      <c r="R23" s="202"/>
    </row>
    <row r="24" ht="85.5" customHeight="1">
      <c r="E24" s="201"/>
      <c r="R24" s="202"/>
    </row>
    <row r="25" ht="85.5" customHeight="1">
      <c r="E25" s="201"/>
      <c r="R25" s="202"/>
    </row>
    <row r="26" ht="85.5" customHeight="1">
      <c r="E26" s="201"/>
      <c r="R26" s="202"/>
    </row>
    <row r="27" ht="85.5" customHeight="1">
      <c r="E27" s="201"/>
      <c r="R27" s="202"/>
    </row>
    <row r="28" ht="85.5" customHeight="1">
      <c r="E28" s="201"/>
      <c r="R28" s="202"/>
    </row>
    <row r="29" ht="85.5" customHeight="1">
      <c r="E29" s="201"/>
      <c r="R29" s="202"/>
    </row>
    <row r="30" ht="85.5" customHeight="1">
      <c r="E30" s="201"/>
      <c r="R30" s="202"/>
    </row>
    <row r="31" ht="85.5" customHeight="1">
      <c r="E31" s="201"/>
      <c r="R31" s="202"/>
    </row>
    <row r="32" ht="85.5" customHeight="1">
      <c r="E32" s="201"/>
      <c r="R32" s="202"/>
    </row>
    <row r="33" ht="85.5" customHeight="1">
      <c r="E33" s="201"/>
      <c r="R33" s="202"/>
    </row>
    <row r="34" ht="85.5" customHeight="1">
      <c r="E34" s="201"/>
      <c r="R34" s="202"/>
    </row>
    <row r="35" ht="85.5" customHeight="1">
      <c r="E35" s="201"/>
      <c r="R35" s="202"/>
    </row>
    <row r="36" ht="85.5" customHeight="1">
      <c r="E36" s="201"/>
      <c r="R36" s="202"/>
    </row>
    <row r="37" ht="85.5" customHeight="1">
      <c r="E37" s="201"/>
      <c r="R37" s="202"/>
    </row>
    <row r="38" ht="85.5" customHeight="1">
      <c r="E38" s="201"/>
      <c r="R38" s="202"/>
    </row>
    <row r="39" ht="85.5" customHeight="1">
      <c r="E39" s="201"/>
      <c r="R39" s="202"/>
    </row>
    <row r="40" ht="85.5" customHeight="1">
      <c r="E40" s="201"/>
      <c r="R40" s="202"/>
    </row>
    <row r="41" ht="85.5" customHeight="1">
      <c r="E41" s="201"/>
      <c r="R41" s="202"/>
    </row>
    <row r="42" ht="85.5" customHeight="1">
      <c r="E42" s="201"/>
      <c r="R42" s="202"/>
    </row>
    <row r="43" ht="85.5" customHeight="1">
      <c r="E43" s="201"/>
      <c r="R43" s="202"/>
    </row>
    <row r="44" ht="85.5" customHeight="1">
      <c r="E44" s="201"/>
      <c r="R44" s="202"/>
    </row>
    <row r="45" ht="85.5" customHeight="1">
      <c r="E45" s="201"/>
      <c r="R45" s="202"/>
    </row>
    <row r="46" ht="85.5" customHeight="1">
      <c r="E46" s="201"/>
      <c r="R46" s="202"/>
    </row>
    <row r="47" ht="85.5" customHeight="1">
      <c r="E47" s="201"/>
      <c r="R47" s="202"/>
    </row>
    <row r="48" ht="85.5" customHeight="1">
      <c r="E48" s="201"/>
      <c r="R48" s="202"/>
    </row>
    <row r="49" ht="85.5" customHeight="1">
      <c r="E49" s="201"/>
      <c r="R49" s="202"/>
    </row>
    <row r="50" ht="85.5" customHeight="1">
      <c r="E50" s="201"/>
      <c r="R50" s="202"/>
    </row>
    <row r="51" ht="85.5" customHeight="1">
      <c r="E51" s="201"/>
      <c r="R51" s="202"/>
    </row>
    <row r="52" ht="85.5" customHeight="1">
      <c r="E52" s="201"/>
      <c r="R52" s="202"/>
    </row>
    <row r="53" ht="85.5" customHeight="1">
      <c r="E53" s="201"/>
      <c r="R53" s="202"/>
    </row>
    <row r="54" ht="85.5" customHeight="1">
      <c r="E54" s="201"/>
      <c r="R54" s="202"/>
    </row>
    <row r="55" ht="85.5" customHeight="1">
      <c r="E55" s="201"/>
      <c r="R55" s="202"/>
    </row>
    <row r="56" ht="85.5" customHeight="1">
      <c r="E56" s="201"/>
      <c r="R56" s="202"/>
    </row>
    <row r="57" ht="85.5" customHeight="1">
      <c r="E57" s="201"/>
      <c r="R57" s="202"/>
    </row>
    <row r="58" ht="85.5" customHeight="1">
      <c r="E58" s="201"/>
      <c r="R58" s="202"/>
    </row>
    <row r="59" ht="85.5" customHeight="1">
      <c r="E59" s="201"/>
      <c r="R59" s="202"/>
    </row>
    <row r="60" ht="85.5" customHeight="1">
      <c r="E60" s="201"/>
      <c r="R60" s="202"/>
    </row>
    <row r="61" ht="85.5" customHeight="1">
      <c r="E61" s="201"/>
      <c r="R61" s="202"/>
    </row>
    <row r="62" ht="21.0" customHeight="1">
      <c r="E62" s="201"/>
      <c r="R62" s="202"/>
    </row>
    <row r="63" ht="21.0" customHeight="1">
      <c r="E63" s="201"/>
      <c r="R63" s="202"/>
    </row>
    <row r="64" ht="21.0" customHeight="1">
      <c r="E64" s="201"/>
      <c r="R64" s="202"/>
    </row>
    <row r="65" ht="21.0" customHeight="1">
      <c r="E65" s="201"/>
      <c r="R65" s="202"/>
    </row>
    <row r="66" ht="21.0" customHeight="1">
      <c r="E66" s="201"/>
      <c r="R66" s="202"/>
    </row>
    <row r="67" ht="21.0" customHeight="1">
      <c r="E67" s="201"/>
      <c r="R67" s="202"/>
    </row>
    <row r="68" ht="21.0" customHeight="1">
      <c r="E68" s="201"/>
      <c r="R68" s="202"/>
    </row>
    <row r="69" ht="21.0" customHeight="1">
      <c r="E69" s="201"/>
      <c r="R69" s="202"/>
    </row>
    <row r="70" ht="21.0" customHeight="1">
      <c r="E70" s="201"/>
      <c r="R70" s="202"/>
    </row>
    <row r="71" ht="21.0" customHeight="1">
      <c r="E71" s="201"/>
      <c r="R71" s="202"/>
    </row>
    <row r="72" ht="21.0" customHeight="1">
      <c r="E72" s="201"/>
      <c r="R72" s="202"/>
    </row>
    <row r="73" ht="21.0" customHeight="1">
      <c r="E73" s="201"/>
      <c r="R73" s="202"/>
    </row>
    <row r="74" ht="21.0" customHeight="1">
      <c r="E74" s="201"/>
      <c r="R74" s="202"/>
    </row>
    <row r="75" ht="21.0" customHeight="1">
      <c r="E75" s="201"/>
      <c r="R75" s="202"/>
    </row>
    <row r="76" ht="21.0" customHeight="1">
      <c r="E76" s="201"/>
      <c r="R76" s="202"/>
    </row>
    <row r="77" ht="21.0" customHeight="1">
      <c r="E77" s="201"/>
      <c r="R77" s="202"/>
    </row>
    <row r="78" ht="21.0" customHeight="1">
      <c r="E78" s="201"/>
      <c r="R78" s="202"/>
    </row>
    <row r="79" ht="21.0" customHeight="1">
      <c r="E79" s="201"/>
      <c r="R79" s="202"/>
    </row>
    <row r="80" ht="21.0" customHeight="1">
      <c r="E80" s="201"/>
      <c r="R80" s="202"/>
    </row>
    <row r="81" ht="21.0" customHeight="1">
      <c r="E81" s="201"/>
      <c r="R81" s="202"/>
    </row>
    <row r="82" ht="21.0" customHeight="1">
      <c r="E82" s="201"/>
      <c r="R82" s="202"/>
    </row>
    <row r="83" ht="21.0" customHeight="1">
      <c r="E83" s="201"/>
      <c r="R83" s="202"/>
    </row>
    <row r="84" ht="21.0" customHeight="1">
      <c r="E84" s="201"/>
      <c r="R84" s="202"/>
    </row>
    <row r="85" ht="21.0" customHeight="1">
      <c r="E85" s="201"/>
      <c r="R85" s="202"/>
    </row>
    <row r="86" ht="21.0" customHeight="1">
      <c r="E86" s="201"/>
      <c r="R86" s="202"/>
    </row>
    <row r="87" ht="21.0" customHeight="1">
      <c r="E87" s="201"/>
      <c r="R87" s="202"/>
    </row>
    <row r="88" ht="21.0" customHeight="1">
      <c r="E88" s="201"/>
      <c r="R88" s="202"/>
    </row>
    <row r="89" ht="21.0" customHeight="1">
      <c r="E89" s="201"/>
      <c r="R89" s="202"/>
    </row>
    <row r="90" ht="21.0" customHeight="1">
      <c r="E90" s="201"/>
      <c r="R90" s="202"/>
    </row>
    <row r="91" ht="21.0" customHeight="1">
      <c r="E91" s="201"/>
      <c r="R91" s="202"/>
    </row>
    <row r="92" ht="21.0" customHeight="1">
      <c r="E92" s="201"/>
      <c r="R92" s="202"/>
    </row>
    <row r="93" ht="21.0" customHeight="1">
      <c r="E93" s="201"/>
      <c r="R93" s="202"/>
    </row>
    <row r="94" ht="21.0" customHeight="1">
      <c r="E94" s="201"/>
      <c r="R94" s="202"/>
    </row>
    <row r="95" ht="21.0" customHeight="1">
      <c r="E95" s="201"/>
      <c r="R95" s="202"/>
    </row>
    <row r="96" ht="21.0" customHeight="1">
      <c r="E96" s="201"/>
      <c r="R96" s="202"/>
    </row>
    <row r="97" ht="21.0" customHeight="1">
      <c r="E97" s="201"/>
      <c r="R97" s="202"/>
    </row>
    <row r="98" ht="21.0" customHeight="1">
      <c r="E98" s="201"/>
      <c r="R98" s="202"/>
    </row>
    <row r="99" ht="21.0" customHeight="1">
      <c r="E99" s="201"/>
      <c r="R99" s="202"/>
    </row>
    <row r="100" ht="21.0" customHeight="1">
      <c r="E100" s="201"/>
      <c r="R100" s="202"/>
    </row>
    <row r="101" ht="21.0" customHeight="1">
      <c r="E101" s="201"/>
      <c r="R101" s="202"/>
    </row>
    <row r="102" ht="21.0" customHeight="1">
      <c r="E102" s="201"/>
      <c r="R102" s="202"/>
    </row>
    <row r="103" ht="21.0" customHeight="1">
      <c r="E103" s="201"/>
      <c r="R103" s="202"/>
    </row>
    <row r="104" ht="21.0" customHeight="1">
      <c r="E104" s="201"/>
      <c r="R104" s="202"/>
    </row>
    <row r="105" ht="21.0" customHeight="1">
      <c r="E105" s="201"/>
      <c r="R105" s="202"/>
    </row>
    <row r="106" ht="21.0" customHeight="1">
      <c r="E106" s="201"/>
      <c r="R106" s="202"/>
    </row>
    <row r="107" ht="21.0" customHeight="1">
      <c r="E107" s="201"/>
      <c r="R107" s="202"/>
    </row>
    <row r="108" ht="21.0" customHeight="1">
      <c r="E108" s="201"/>
      <c r="R108" s="202"/>
    </row>
    <row r="109" ht="21.0" customHeight="1">
      <c r="E109" s="201"/>
      <c r="R109" s="202"/>
    </row>
    <row r="110" ht="21.0" customHeight="1">
      <c r="E110" s="201"/>
      <c r="R110" s="202"/>
    </row>
    <row r="111" ht="21.0" customHeight="1">
      <c r="E111" s="201"/>
      <c r="R111" s="202"/>
    </row>
    <row r="112" ht="21.0" customHeight="1">
      <c r="E112" s="201"/>
      <c r="R112" s="202"/>
    </row>
    <row r="113" ht="21.0" customHeight="1">
      <c r="E113" s="201"/>
      <c r="R113" s="202"/>
    </row>
    <row r="114" ht="21.0" customHeight="1">
      <c r="E114" s="201"/>
      <c r="R114" s="202"/>
    </row>
    <row r="115" ht="21.0" customHeight="1">
      <c r="E115" s="201"/>
      <c r="R115" s="202"/>
    </row>
    <row r="116" ht="21.0" customHeight="1">
      <c r="E116" s="201"/>
      <c r="R116" s="202"/>
    </row>
    <row r="117" ht="21.0" customHeight="1">
      <c r="E117" s="201"/>
      <c r="R117" s="202"/>
    </row>
    <row r="118" ht="21.0" customHeight="1">
      <c r="E118" s="201"/>
      <c r="R118" s="202"/>
    </row>
    <row r="119" ht="21.0" customHeight="1">
      <c r="E119" s="201"/>
      <c r="R119" s="202"/>
    </row>
    <row r="120" ht="21.0" customHeight="1">
      <c r="E120" s="201"/>
      <c r="R120" s="202"/>
    </row>
    <row r="121" ht="21.0" customHeight="1">
      <c r="E121" s="201"/>
      <c r="R121" s="202"/>
    </row>
    <row r="122" ht="21.0" customHeight="1">
      <c r="E122" s="201"/>
      <c r="R122" s="202"/>
    </row>
    <row r="123" ht="21.0" customHeight="1">
      <c r="E123" s="201"/>
      <c r="R123" s="202"/>
    </row>
    <row r="124" ht="21.0" customHeight="1">
      <c r="E124" s="201"/>
      <c r="R124" s="202"/>
    </row>
    <row r="125" ht="21.0" customHeight="1">
      <c r="E125" s="201"/>
      <c r="R125" s="202"/>
    </row>
    <row r="126" ht="21.0" customHeight="1">
      <c r="E126" s="201"/>
      <c r="R126" s="202"/>
    </row>
    <row r="127" ht="21.0" customHeight="1">
      <c r="E127" s="201"/>
      <c r="R127" s="202"/>
    </row>
    <row r="128" ht="21.0" customHeight="1">
      <c r="E128" s="201"/>
      <c r="R128" s="202"/>
    </row>
    <row r="129" ht="21.0" customHeight="1">
      <c r="E129" s="201"/>
      <c r="R129" s="202"/>
    </row>
    <row r="130" ht="21.0" customHeight="1">
      <c r="E130" s="201"/>
      <c r="R130" s="202"/>
    </row>
    <row r="131" ht="21.0" customHeight="1">
      <c r="E131" s="201"/>
      <c r="R131" s="202"/>
    </row>
    <row r="132" ht="21.0" customHeight="1">
      <c r="E132" s="201"/>
      <c r="R132" s="202"/>
    </row>
    <row r="133" ht="21.0" customHeight="1">
      <c r="E133" s="201"/>
      <c r="R133" s="202"/>
    </row>
    <row r="134" ht="21.0" customHeight="1">
      <c r="E134" s="201"/>
      <c r="R134" s="202"/>
    </row>
    <row r="135" ht="21.0" customHeight="1">
      <c r="E135" s="201"/>
      <c r="R135" s="202"/>
    </row>
    <row r="136" ht="21.0" customHeight="1">
      <c r="E136" s="201"/>
      <c r="R136" s="202"/>
    </row>
    <row r="137" ht="21.0" customHeight="1">
      <c r="E137" s="201"/>
      <c r="R137" s="202"/>
    </row>
    <row r="138" ht="21.0" customHeight="1">
      <c r="E138" s="201"/>
      <c r="R138" s="202"/>
    </row>
    <row r="139" ht="21.0" customHeight="1">
      <c r="E139" s="201"/>
      <c r="R139" s="202"/>
    </row>
    <row r="140" ht="21.0" customHeight="1">
      <c r="E140" s="201"/>
      <c r="R140" s="202"/>
    </row>
    <row r="141" ht="21.0" customHeight="1">
      <c r="E141" s="201"/>
      <c r="R141" s="202"/>
    </row>
    <row r="142" ht="21.0" customHeight="1">
      <c r="E142" s="201"/>
      <c r="R142" s="202"/>
    </row>
    <row r="143" ht="21.0" customHeight="1">
      <c r="E143" s="201"/>
      <c r="R143" s="202"/>
    </row>
    <row r="144" ht="21.0" customHeight="1">
      <c r="E144" s="201"/>
      <c r="R144" s="202"/>
    </row>
    <row r="145" ht="21.0" customHeight="1">
      <c r="E145" s="201"/>
      <c r="R145" s="202"/>
    </row>
    <row r="146" ht="21.0" customHeight="1">
      <c r="E146" s="201"/>
      <c r="R146" s="202"/>
    </row>
    <row r="147" ht="21.0" customHeight="1">
      <c r="E147" s="201"/>
      <c r="R147" s="202"/>
    </row>
    <row r="148" ht="21.0" customHeight="1">
      <c r="E148" s="201"/>
      <c r="R148" s="202"/>
    </row>
    <row r="149" ht="21.0" customHeight="1">
      <c r="E149" s="201"/>
      <c r="R149" s="202"/>
    </row>
    <row r="150" ht="21.0" customHeight="1">
      <c r="E150" s="201"/>
      <c r="R150" s="202"/>
    </row>
    <row r="151" ht="21.0" customHeight="1">
      <c r="E151" s="201"/>
      <c r="R151" s="202"/>
    </row>
    <row r="152" ht="21.0" customHeight="1">
      <c r="E152" s="201"/>
      <c r="R152" s="202"/>
    </row>
    <row r="153" ht="21.0" customHeight="1">
      <c r="E153" s="201"/>
      <c r="R153" s="202"/>
    </row>
    <row r="154" ht="21.0" customHeight="1">
      <c r="E154" s="201"/>
      <c r="R154" s="202"/>
    </row>
    <row r="155" ht="21.0" customHeight="1">
      <c r="E155" s="201"/>
      <c r="R155" s="202"/>
    </row>
    <row r="156" ht="21.0" customHeight="1">
      <c r="E156" s="201"/>
      <c r="R156" s="202"/>
    </row>
    <row r="157" ht="21.0" customHeight="1">
      <c r="E157" s="201"/>
      <c r="R157" s="202"/>
    </row>
    <row r="158" ht="21.0" customHeight="1">
      <c r="E158" s="201"/>
      <c r="R158" s="202"/>
    </row>
    <row r="159" ht="21.0" customHeight="1">
      <c r="E159" s="201"/>
      <c r="R159" s="202"/>
    </row>
    <row r="160" ht="21.0" customHeight="1">
      <c r="E160" s="201"/>
      <c r="R160" s="202"/>
    </row>
    <row r="161" ht="21.0" customHeight="1">
      <c r="E161" s="201"/>
      <c r="R161" s="202"/>
    </row>
    <row r="162" ht="21.0" customHeight="1">
      <c r="E162" s="201"/>
      <c r="R162" s="202"/>
    </row>
    <row r="163" ht="21.0" customHeight="1">
      <c r="E163" s="201"/>
      <c r="R163" s="202"/>
    </row>
    <row r="164" ht="21.0" customHeight="1">
      <c r="E164" s="201"/>
      <c r="R164" s="202"/>
    </row>
    <row r="165" ht="21.0" customHeight="1">
      <c r="E165" s="201"/>
      <c r="R165" s="202"/>
    </row>
    <row r="166" ht="21.0" customHeight="1">
      <c r="E166" s="201"/>
      <c r="R166" s="202"/>
    </row>
    <row r="167" ht="21.0" customHeight="1">
      <c r="E167" s="201"/>
      <c r="R167" s="202"/>
    </row>
    <row r="168" ht="21.0" customHeight="1">
      <c r="E168" s="201"/>
      <c r="R168" s="202"/>
    </row>
    <row r="169" ht="21.0" customHeight="1">
      <c r="E169" s="201"/>
      <c r="R169" s="202"/>
    </row>
    <row r="170" ht="21.0" customHeight="1">
      <c r="E170" s="201"/>
      <c r="R170" s="202"/>
    </row>
    <row r="171" ht="21.0" customHeight="1">
      <c r="E171" s="201"/>
      <c r="R171" s="202"/>
    </row>
    <row r="172" ht="21.0" customHeight="1">
      <c r="E172" s="201"/>
      <c r="R172" s="202"/>
    </row>
    <row r="173" ht="21.0" customHeight="1">
      <c r="E173" s="201"/>
      <c r="R173" s="202"/>
    </row>
    <row r="174" ht="21.0" customHeight="1">
      <c r="E174" s="201"/>
      <c r="R174" s="202"/>
    </row>
    <row r="175" ht="21.0" customHeight="1">
      <c r="E175" s="201"/>
      <c r="R175" s="202"/>
    </row>
    <row r="176" ht="21.0" customHeight="1">
      <c r="E176" s="201"/>
      <c r="R176" s="202"/>
    </row>
    <row r="177" ht="21.0" customHeight="1">
      <c r="E177" s="201"/>
      <c r="R177" s="202"/>
    </row>
    <row r="178" ht="21.0" customHeight="1">
      <c r="E178" s="201"/>
      <c r="R178" s="202"/>
    </row>
    <row r="179" ht="21.0" customHeight="1">
      <c r="E179" s="201"/>
      <c r="R179" s="202"/>
    </row>
    <row r="180" ht="21.0" customHeight="1">
      <c r="E180" s="201"/>
      <c r="R180" s="202"/>
    </row>
    <row r="181" ht="21.0" customHeight="1">
      <c r="E181" s="201"/>
      <c r="R181" s="202"/>
    </row>
    <row r="182" ht="21.0" customHeight="1">
      <c r="E182" s="201"/>
      <c r="R182" s="202"/>
    </row>
    <row r="183" ht="21.0" customHeight="1">
      <c r="E183" s="201"/>
      <c r="R183" s="202"/>
    </row>
    <row r="184" ht="21.0" customHeight="1">
      <c r="E184" s="201"/>
      <c r="R184" s="202"/>
    </row>
    <row r="185" ht="21.0" customHeight="1">
      <c r="E185" s="201"/>
      <c r="R185" s="202"/>
    </row>
    <row r="186" ht="21.0" customHeight="1">
      <c r="E186" s="201"/>
      <c r="R186" s="202"/>
    </row>
    <row r="187" ht="21.0" customHeight="1">
      <c r="E187" s="201"/>
      <c r="R187" s="202"/>
    </row>
    <row r="188" ht="21.0" customHeight="1">
      <c r="E188" s="201"/>
      <c r="R188" s="202"/>
    </row>
    <row r="189" ht="21.0" customHeight="1">
      <c r="E189" s="201"/>
      <c r="R189" s="202"/>
    </row>
    <row r="190" ht="21.0" customHeight="1">
      <c r="E190" s="201"/>
      <c r="R190" s="202"/>
    </row>
    <row r="191" ht="21.0" customHeight="1">
      <c r="E191" s="201"/>
      <c r="R191" s="202"/>
    </row>
    <row r="192" ht="21.0" customHeight="1">
      <c r="E192" s="201"/>
      <c r="R192" s="202"/>
    </row>
    <row r="193" ht="21.0" customHeight="1">
      <c r="E193" s="201"/>
      <c r="R193" s="202"/>
    </row>
    <row r="194" ht="21.0" customHeight="1">
      <c r="E194" s="201"/>
      <c r="R194" s="202"/>
    </row>
    <row r="195" ht="21.0" customHeight="1">
      <c r="E195" s="201"/>
      <c r="R195" s="202"/>
    </row>
    <row r="196" ht="21.0" customHeight="1">
      <c r="E196" s="201"/>
      <c r="R196" s="202"/>
    </row>
    <row r="197" ht="21.0" customHeight="1">
      <c r="E197" s="201"/>
      <c r="R197" s="202"/>
    </row>
    <row r="198" ht="21.0" customHeight="1">
      <c r="E198" s="201"/>
      <c r="R198" s="202"/>
    </row>
    <row r="199" ht="21.0" customHeight="1">
      <c r="E199" s="201"/>
      <c r="R199" s="202"/>
    </row>
    <row r="200" ht="21.0" customHeight="1">
      <c r="E200" s="201"/>
      <c r="R200" s="202"/>
    </row>
    <row r="201" ht="21.0" customHeight="1">
      <c r="E201" s="201"/>
      <c r="R201" s="202"/>
    </row>
    <row r="202" ht="21.0" customHeight="1">
      <c r="E202" s="201"/>
      <c r="R202" s="202"/>
    </row>
    <row r="203" ht="21.0" customHeight="1">
      <c r="E203" s="201"/>
      <c r="R203" s="202"/>
    </row>
    <row r="204" ht="21.0" customHeight="1">
      <c r="E204" s="201"/>
      <c r="R204" s="202"/>
    </row>
    <row r="205" ht="21.0" customHeight="1">
      <c r="E205" s="201"/>
      <c r="R205" s="202"/>
    </row>
    <row r="206" ht="21.0" customHeight="1">
      <c r="E206" s="201"/>
      <c r="R206" s="202"/>
    </row>
    <row r="207" ht="21.0" customHeight="1">
      <c r="E207" s="201"/>
      <c r="R207" s="202"/>
    </row>
    <row r="208" ht="21.0" customHeight="1">
      <c r="E208" s="201"/>
      <c r="R208" s="202"/>
    </row>
    <row r="209" ht="21.0" customHeight="1">
      <c r="E209" s="201"/>
      <c r="R209" s="202"/>
    </row>
    <row r="210" ht="21.0" customHeight="1">
      <c r="E210" s="201"/>
      <c r="R210" s="202"/>
    </row>
    <row r="211" ht="21.0" customHeight="1">
      <c r="E211" s="201"/>
      <c r="R211" s="202"/>
    </row>
    <row r="212" ht="21.0" customHeight="1">
      <c r="E212" s="201"/>
      <c r="R212" s="202"/>
    </row>
    <row r="213" ht="21.0" customHeight="1">
      <c r="E213" s="201"/>
      <c r="R213" s="202"/>
    </row>
    <row r="214" ht="21.0" customHeight="1">
      <c r="E214" s="201"/>
      <c r="R214" s="202"/>
    </row>
    <row r="215" ht="21.0" customHeight="1">
      <c r="E215" s="201"/>
      <c r="R215" s="202"/>
    </row>
    <row r="216" ht="21.0" customHeight="1">
      <c r="E216" s="201"/>
      <c r="R216" s="202"/>
    </row>
    <row r="217" ht="21.0" customHeight="1">
      <c r="E217" s="201"/>
      <c r="R217" s="202"/>
    </row>
    <row r="218" ht="21.0" customHeight="1">
      <c r="E218" s="201"/>
      <c r="R218" s="202"/>
    </row>
    <row r="219" ht="21.0" customHeight="1">
      <c r="E219" s="201"/>
      <c r="R219" s="202"/>
    </row>
    <row r="220" ht="21.0" customHeight="1">
      <c r="E220" s="201"/>
      <c r="R220" s="202"/>
    </row>
    <row r="221" ht="21.0" customHeight="1">
      <c r="E221" s="201"/>
      <c r="R221" s="202"/>
    </row>
    <row r="222" ht="21.0" customHeight="1">
      <c r="E222" s="201"/>
      <c r="R222" s="202"/>
    </row>
    <row r="223" ht="21.0" customHeight="1">
      <c r="E223" s="201"/>
      <c r="R223" s="202"/>
    </row>
    <row r="224" ht="21.0" customHeight="1">
      <c r="E224" s="201"/>
      <c r="R224" s="202"/>
    </row>
    <row r="225" ht="21.0" customHeight="1">
      <c r="E225" s="201"/>
      <c r="R225" s="202"/>
    </row>
    <row r="226" ht="21.0" customHeight="1">
      <c r="E226" s="201"/>
      <c r="R226" s="202"/>
    </row>
    <row r="227" ht="21.0" customHeight="1">
      <c r="E227" s="201"/>
      <c r="R227" s="202"/>
    </row>
    <row r="228" ht="21.0" customHeight="1">
      <c r="E228" s="201"/>
      <c r="R228" s="202"/>
    </row>
    <row r="229" ht="21.0" customHeight="1">
      <c r="E229" s="201"/>
      <c r="R229" s="202"/>
    </row>
    <row r="230" ht="21.0" customHeight="1">
      <c r="E230" s="201"/>
      <c r="R230" s="202"/>
    </row>
    <row r="231" ht="21.0" customHeight="1">
      <c r="E231" s="201"/>
      <c r="R231" s="202"/>
    </row>
    <row r="232" ht="21.0" customHeight="1">
      <c r="E232" s="201"/>
      <c r="R232" s="202"/>
    </row>
    <row r="233" ht="21.0" customHeight="1">
      <c r="E233" s="201"/>
      <c r="R233" s="202"/>
    </row>
    <row r="234" ht="21.0" customHeight="1">
      <c r="E234" s="201"/>
      <c r="R234" s="202"/>
    </row>
    <row r="235" ht="21.0" customHeight="1">
      <c r="E235" s="201"/>
      <c r="R235" s="202"/>
    </row>
    <row r="236" ht="21.0" customHeight="1">
      <c r="E236" s="201"/>
      <c r="R236" s="202"/>
    </row>
    <row r="237" ht="21.0" customHeight="1">
      <c r="E237" s="201"/>
      <c r="R237" s="202"/>
    </row>
    <row r="238" ht="21.0" customHeight="1">
      <c r="E238" s="201"/>
      <c r="R238" s="202"/>
    </row>
    <row r="239" ht="21.0" customHeight="1">
      <c r="E239" s="201"/>
      <c r="R239" s="202"/>
    </row>
    <row r="240" ht="21.0" customHeight="1">
      <c r="E240" s="201"/>
      <c r="R240" s="202"/>
    </row>
    <row r="241" ht="21.0" customHeight="1">
      <c r="E241" s="201"/>
      <c r="R241" s="202"/>
    </row>
    <row r="242" ht="21.0" customHeight="1">
      <c r="E242" s="201"/>
      <c r="R242" s="202"/>
    </row>
    <row r="243" ht="21.0" customHeight="1">
      <c r="E243" s="201"/>
      <c r="R243" s="202"/>
    </row>
    <row r="244" ht="21.0" customHeight="1">
      <c r="E244" s="201"/>
      <c r="R244" s="202"/>
    </row>
    <row r="245" ht="21.0" customHeight="1">
      <c r="E245" s="201"/>
      <c r="R245" s="202"/>
    </row>
    <row r="246" ht="21.0" customHeight="1">
      <c r="E246" s="201"/>
      <c r="R246" s="202"/>
    </row>
    <row r="247" ht="21.0" customHeight="1">
      <c r="E247" s="201"/>
      <c r="R247" s="202"/>
    </row>
    <row r="248" ht="21.0" customHeight="1">
      <c r="E248" s="201"/>
      <c r="R248" s="202"/>
    </row>
    <row r="249" ht="21.0" customHeight="1">
      <c r="E249" s="201"/>
      <c r="R249" s="202"/>
    </row>
    <row r="250" ht="21.0" customHeight="1">
      <c r="E250" s="201"/>
      <c r="R250" s="202"/>
    </row>
    <row r="251" ht="21.0" customHeight="1">
      <c r="E251" s="201"/>
      <c r="R251" s="202"/>
    </row>
    <row r="252" ht="21.0" customHeight="1">
      <c r="E252" s="201"/>
      <c r="R252" s="202"/>
    </row>
    <row r="253" ht="21.0" customHeight="1">
      <c r="E253" s="201"/>
      <c r="R253" s="202"/>
    </row>
    <row r="254" ht="21.0" customHeight="1">
      <c r="E254" s="201"/>
      <c r="R254" s="202"/>
    </row>
    <row r="255" ht="21.0" customHeight="1">
      <c r="E255" s="201"/>
      <c r="R255" s="202"/>
    </row>
    <row r="256" ht="21.0" customHeight="1">
      <c r="E256" s="201"/>
      <c r="R256" s="202"/>
    </row>
    <row r="257" ht="21.0" customHeight="1">
      <c r="E257" s="201"/>
      <c r="R257" s="202"/>
    </row>
    <row r="258" ht="21.0" customHeight="1">
      <c r="E258" s="201"/>
      <c r="R258" s="202"/>
    </row>
    <row r="259" ht="21.0" customHeight="1">
      <c r="E259" s="201"/>
      <c r="R259" s="202"/>
    </row>
    <row r="260" ht="21.0" customHeight="1">
      <c r="E260" s="201"/>
      <c r="R260" s="202"/>
    </row>
    <row r="261" ht="21.0" customHeight="1">
      <c r="E261" s="201"/>
      <c r="R261" s="202"/>
    </row>
    <row r="262" ht="21.0" customHeight="1">
      <c r="E262" s="201"/>
      <c r="R262" s="202"/>
    </row>
    <row r="263" ht="21.0" customHeight="1">
      <c r="E263" s="201"/>
      <c r="R263" s="202"/>
    </row>
    <row r="264" ht="21.0" customHeight="1">
      <c r="E264" s="201"/>
      <c r="R264" s="202"/>
    </row>
    <row r="265" ht="21.0" customHeight="1">
      <c r="E265" s="201"/>
      <c r="R265" s="202"/>
    </row>
    <row r="266" ht="21.0" customHeight="1">
      <c r="E266" s="201"/>
      <c r="R266" s="202"/>
    </row>
    <row r="267" ht="21.0" customHeight="1">
      <c r="E267" s="201"/>
      <c r="R267" s="202"/>
    </row>
    <row r="268" ht="21.0" customHeight="1">
      <c r="E268" s="201"/>
      <c r="R268" s="202"/>
    </row>
    <row r="269" ht="21.0" customHeight="1">
      <c r="E269" s="201"/>
      <c r="R269" s="202"/>
    </row>
    <row r="270" ht="21.0" customHeight="1">
      <c r="E270" s="201"/>
      <c r="R270" s="202"/>
    </row>
    <row r="271" ht="21.0" customHeight="1">
      <c r="E271" s="201"/>
      <c r="R271" s="202"/>
    </row>
    <row r="272" ht="21.0" customHeight="1">
      <c r="E272" s="201"/>
      <c r="R272" s="202"/>
    </row>
    <row r="273" ht="21.0" customHeight="1">
      <c r="E273" s="201"/>
      <c r="R273" s="202"/>
    </row>
    <row r="274" ht="21.0" customHeight="1">
      <c r="E274" s="201"/>
      <c r="R274" s="202"/>
    </row>
    <row r="275" ht="21.0" customHeight="1">
      <c r="E275" s="201"/>
      <c r="R275" s="202"/>
    </row>
    <row r="276" ht="21.0" customHeight="1">
      <c r="E276" s="201"/>
      <c r="R276" s="202"/>
    </row>
    <row r="277" ht="21.0" customHeight="1">
      <c r="E277" s="201"/>
      <c r="R277" s="202"/>
    </row>
    <row r="278" ht="21.0" customHeight="1">
      <c r="E278" s="201"/>
      <c r="R278" s="202"/>
    </row>
    <row r="279" ht="21.0" customHeight="1">
      <c r="E279" s="201"/>
      <c r="R279" s="202"/>
    </row>
    <row r="280" ht="21.0" customHeight="1">
      <c r="E280" s="201"/>
      <c r="R280" s="202"/>
    </row>
    <row r="281" ht="21.0" customHeight="1">
      <c r="E281" s="201"/>
      <c r="R281" s="202"/>
    </row>
    <row r="282" ht="21.0" customHeight="1">
      <c r="E282" s="201"/>
      <c r="R282" s="202"/>
    </row>
    <row r="283" ht="21.0" customHeight="1">
      <c r="E283" s="201"/>
      <c r="R283" s="202"/>
    </row>
    <row r="284" ht="21.0" customHeight="1">
      <c r="E284" s="201"/>
      <c r="R284" s="202"/>
    </row>
    <row r="285" ht="21.0" customHeight="1">
      <c r="E285" s="201"/>
      <c r="R285" s="202"/>
    </row>
    <row r="286" ht="21.0" customHeight="1">
      <c r="E286" s="201"/>
      <c r="R286" s="202"/>
    </row>
    <row r="287" ht="21.0" customHeight="1">
      <c r="E287" s="201"/>
      <c r="R287" s="202"/>
    </row>
    <row r="288" ht="21.0" customHeight="1">
      <c r="E288" s="201"/>
      <c r="R288" s="202"/>
    </row>
    <row r="289" ht="21.0" customHeight="1">
      <c r="E289" s="201"/>
      <c r="R289" s="202"/>
    </row>
    <row r="290" ht="21.0" customHeight="1">
      <c r="E290" s="201"/>
      <c r="R290" s="202"/>
    </row>
    <row r="291" ht="21.0" customHeight="1">
      <c r="E291" s="201"/>
      <c r="R291" s="202"/>
    </row>
    <row r="292" ht="21.0" customHeight="1">
      <c r="E292" s="201"/>
      <c r="R292" s="202"/>
    </row>
    <row r="293" ht="21.0" customHeight="1">
      <c r="E293" s="201"/>
      <c r="R293" s="202"/>
    </row>
    <row r="294" ht="21.0" customHeight="1">
      <c r="E294" s="201"/>
      <c r="R294" s="202"/>
    </row>
    <row r="295" ht="21.0" customHeight="1">
      <c r="E295" s="201"/>
      <c r="R295" s="202"/>
    </row>
    <row r="296" ht="21.0" customHeight="1">
      <c r="E296" s="201"/>
      <c r="R296" s="202"/>
    </row>
    <row r="297" ht="21.0" customHeight="1">
      <c r="E297" s="201"/>
      <c r="R297" s="202"/>
    </row>
    <row r="298" ht="21.0" customHeight="1">
      <c r="E298" s="201"/>
      <c r="R298" s="202"/>
    </row>
    <row r="299" ht="21.0" customHeight="1">
      <c r="E299" s="201"/>
      <c r="R299" s="202"/>
    </row>
    <row r="300" ht="21.0" customHeight="1">
      <c r="E300" s="201"/>
      <c r="R300" s="202"/>
    </row>
    <row r="301" ht="21.0" customHeight="1">
      <c r="E301" s="201"/>
      <c r="R301" s="202"/>
    </row>
    <row r="302" ht="21.0" customHeight="1">
      <c r="E302" s="201"/>
      <c r="R302" s="202"/>
    </row>
    <row r="303" ht="21.0" customHeight="1">
      <c r="E303" s="201"/>
      <c r="R303" s="202"/>
    </row>
    <row r="304" ht="21.0" customHeight="1">
      <c r="E304" s="201"/>
      <c r="R304" s="202"/>
    </row>
    <row r="305" ht="21.0" customHeight="1">
      <c r="E305" s="201"/>
      <c r="R305" s="202"/>
    </row>
    <row r="306" ht="21.0" customHeight="1">
      <c r="E306" s="201"/>
      <c r="R306" s="202"/>
    </row>
    <row r="307" ht="21.0" customHeight="1">
      <c r="E307" s="201"/>
      <c r="R307" s="202"/>
    </row>
    <row r="308" ht="21.0" customHeight="1">
      <c r="E308" s="201"/>
      <c r="R308" s="202"/>
    </row>
    <row r="309" ht="21.0" customHeight="1">
      <c r="E309" s="201"/>
      <c r="R309" s="202"/>
    </row>
    <row r="310" ht="21.0" customHeight="1">
      <c r="E310" s="201"/>
      <c r="R310" s="202"/>
    </row>
    <row r="311" ht="21.0" customHeight="1">
      <c r="E311" s="201"/>
      <c r="R311" s="202"/>
    </row>
    <row r="312" ht="21.0" customHeight="1">
      <c r="E312" s="201"/>
      <c r="R312" s="202"/>
    </row>
    <row r="313" ht="21.0" customHeight="1">
      <c r="E313" s="201"/>
      <c r="R313" s="202"/>
    </row>
    <row r="314" ht="21.0" customHeight="1">
      <c r="E314" s="201"/>
      <c r="R314" s="202"/>
    </row>
    <row r="315" ht="21.0" customHeight="1">
      <c r="E315" s="201"/>
      <c r="R315" s="202"/>
    </row>
    <row r="316" ht="21.0" customHeight="1">
      <c r="E316" s="201"/>
      <c r="R316" s="202"/>
    </row>
    <row r="317" ht="21.0" customHeight="1">
      <c r="E317" s="201"/>
      <c r="R317" s="202"/>
    </row>
    <row r="318" ht="21.0" customHeight="1">
      <c r="E318" s="201"/>
      <c r="R318" s="202"/>
    </row>
    <row r="319" ht="21.0" customHeight="1">
      <c r="E319" s="201"/>
      <c r="R319" s="202"/>
    </row>
    <row r="320" ht="21.0" customHeight="1">
      <c r="E320" s="201"/>
      <c r="R320" s="202"/>
    </row>
    <row r="321" ht="21.0" customHeight="1">
      <c r="E321" s="201"/>
      <c r="R321" s="202"/>
    </row>
    <row r="322" ht="21.0" customHeight="1">
      <c r="E322" s="201"/>
      <c r="R322" s="202"/>
    </row>
    <row r="323" ht="21.0" customHeight="1">
      <c r="E323" s="201"/>
      <c r="R323" s="202"/>
    </row>
    <row r="324" ht="21.0" customHeight="1">
      <c r="E324" s="201"/>
      <c r="R324" s="202"/>
    </row>
    <row r="325" ht="21.0" customHeight="1">
      <c r="E325" s="201"/>
      <c r="R325" s="202"/>
    </row>
    <row r="326" ht="21.0" customHeight="1">
      <c r="E326" s="201"/>
      <c r="R326" s="202"/>
    </row>
    <row r="327" ht="21.0" customHeight="1">
      <c r="E327" s="201"/>
      <c r="R327" s="202"/>
    </row>
    <row r="328" ht="21.0" customHeight="1">
      <c r="E328" s="201"/>
      <c r="R328" s="202"/>
    </row>
    <row r="329" ht="21.0" customHeight="1">
      <c r="E329" s="201"/>
      <c r="R329" s="202"/>
    </row>
    <row r="330" ht="21.0" customHeight="1">
      <c r="E330" s="201"/>
      <c r="R330" s="202"/>
    </row>
    <row r="331" ht="21.0" customHeight="1">
      <c r="E331" s="201"/>
      <c r="R331" s="202"/>
    </row>
    <row r="332" ht="21.0" customHeight="1">
      <c r="E332" s="201"/>
      <c r="R332" s="202"/>
    </row>
    <row r="333" ht="21.0" customHeight="1">
      <c r="E333" s="201"/>
      <c r="R333" s="202"/>
    </row>
    <row r="334" ht="21.0" customHeight="1">
      <c r="E334" s="201"/>
      <c r="R334" s="202"/>
    </row>
    <row r="335" ht="21.0" customHeight="1">
      <c r="E335" s="201"/>
      <c r="R335" s="202"/>
    </row>
    <row r="336" ht="21.0" customHeight="1">
      <c r="E336" s="201"/>
      <c r="R336" s="202"/>
    </row>
    <row r="337" ht="21.0" customHeight="1">
      <c r="E337" s="201"/>
      <c r="R337" s="202"/>
    </row>
    <row r="338" ht="21.0" customHeight="1">
      <c r="E338" s="201"/>
      <c r="R338" s="202"/>
    </row>
    <row r="339" ht="21.0" customHeight="1">
      <c r="E339" s="201"/>
      <c r="R339" s="202"/>
    </row>
    <row r="340" ht="21.0" customHeight="1">
      <c r="E340" s="201"/>
      <c r="R340" s="202"/>
    </row>
    <row r="341" ht="21.0" customHeight="1">
      <c r="E341" s="201"/>
      <c r="R341" s="202"/>
    </row>
    <row r="342" ht="21.0" customHeight="1">
      <c r="E342" s="201"/>
      <c r="R342" s="202"/>
    </row>
    <row r="343" ht="21.0" customHeight="1">
      <c r="E343" s="201"/>
      <c r="R343" s="202"/>
    </row>
    <row r="344" ht="21.0" customHeight="1">
      <c r="E344" s="201"/>
      <c r="R344" s="202"/>
    </row>
    <row r="345" ht="21.0" customHeight="1">
      <c r="E345" s="201"/>
      <c r="R345" s="202"/>
    </row>
    <row r="346" ht="21.0" customHeight="1">
      <c r="E346" s="201"/>
      <c r="R346" s="202"/>
    </row>
    <row r="347" ht="21.0" customHeight="1">
      <c r="E347" s="201"/>
      <c r="R347" s="202"/>
    </row>
    <row r="348" ht="21.0" customHeight="1">
      <c r="E348" s="201"/>
      <c r="R348" s="202"/>
    </row>
    <row r="349" ht="21.0" customHeight="1">
      <c r="E349" s="201"/>
      <c r="R349" s="202"/>
    </row>
    <row r="350" ht="21.0" customHeight="1">
      <c r="E350" s="201"/>
      <c r="R350" s="202"/>
    </row>
    <row r="351" ht="21.0" customHeight="1">
      <c r="E351" s="201"/>
      <c r="R351" s="202"/>
    </row>
    <row r="352" ht="21.0" customHeight="1">
      <c r="E352" s="201"/>
      <c r="R352" s="202"/>
    </row>
    <row r="353" ht="21.0" customHeight="1">
      <c r="E353" s="201"/>
      <c r="R353" s="202"/>
    </row>
    <row r="354" ht="21.0" customHeight="1">
      <c r="E354" s="201"/>
      <c r="R354" s="202"/>
    </row>
    <row r="355" ht="21.0" customHeight="1">
      <c r="E355" s="201"/>
      <c r="R355" s="202"/>
    </row>
    <row r="356" ht="21.0" customHeight="1">
      <c r="E356" s="201"/>
      <c r="R356" s="202"/>
    </row>
    <row r="357" ht="21.0" customHeight="1">
      <c r="E357" s="201"/>
      <c r="R357" s="202"/>
    </row>
    <row r="358" ht="21.0" customHeight="1">
      <c r="E358" s="201"/>
      <c r="R358" s="202"/>
    </row>
    <row r="359" ht="21.0" customHeight="1">
      <c r="E359" s="201"/>
      <c r="R359" s="202"/>
    </row>
    <row r="360" ht="21.0" customHeight="1">
      <c r="E360" s="201"/>
      <c r="R360" s="202"/>
    </row>
    <row r="361" ht="21.0" customHeight="1">
      <c r="E361" s="201"/>
      <c r="R361" s="202"/>
    </row>
    <row r="362" ht="21.0" customHeight="1">
      <c r="E362" s="201"/>
      <c r="R362" s="202"/>
    </row>
    <row r="363" ht="21.0" customHeight="1">
      <c r="E363" s="201"/>
      <c r="R363" s="202"/>
    </row>
    <row r="364" ht="21.0" customHeight="1">
      <c r="E364" s="201"/>
      <c r="R364" s="202"/>
    </row>
    <row r="365" ht="21.0" customHeight="1">
      <c r="E365" s="201"/>
      <c r="R365" s="202"/>
    </row>
    <row r="366" ht="21.0" customHeight="1">
      <c r="E366" s="201"/>
      <c r="R366" s="202"/>
    </row>
    <row r="367" ht="21.0" customHeight="1">
      <c r="E367" s="201"/>
      <c r="R367" s="202"/>
    </row>
    <row r="368" ht="21.0" customHeight="1">
      <c r="E368" s="201"/>
      <c r="R368" s="202"/>
    </row>
    <row r="369" ht="21.0" customHeight="1">
      <c r="E369" s="201"/>
      <c r="R369" s="202"/>
    </row>
    <row r="370" ht="21.0" customHeight="1">
      <c r="E370" s="201"/>
      <c r="R370" s="202"/>
    </row>
    <row r="371" ht="21.0" customHeight="1">
      <c r="E371" s="201"/>
      <c r="R371" s="202"/>
    </row>
    <row r="372" ht="21.0" customHeight="1">
      <c r="E372" s="201"/>
      <c r="R372" s="202"/>
    </row>
    <row r="373" ht="21.0" customHeight="1">
      <c r="E373" s="201"/>
      <c r="R373" s="202"/>
    </row>
    <row r="374" ht="21.0" customHeight="1">
      <c r="E374" s="201"/>
      <c r="R374" s="202"/>
    </row>
    <row r="375" ht="21.0" customHeight="1">
      <c r="E375" s="201"/>
      <c r="R375" s="202"/>
    </row>
    <row r="376" ht="21.0" customHeight="1">
      <c r="E376" s="201"/>
      <c r="R376" s="202"/>
    </row>
    <row r="377" ht="21.0" customHeight="1">
      <c r="E377" s="201"/>
      <c r="R377" s="202"/>
    </row>
    <row r="378" ht="21.0" customHeight="1">
      <c r="E378" s="201"/>
      <c r="R378" s="202"/>
    </row>
    <row r="379" ht="21.0" customHeight="1">
      <c r="E379" s="201"/>
      <c r="R379" s="202"/>
    </row>
    <row r="380" ht="21.0" customHeight="1">
      <c r="E380" s="201"/>
      <c r="R380" s="202"/>
    </row>
    <row r="381" ht="21.0" customHeight="1">
      <c r="E381" s="201"/>
      <c r="R381" s="202"/>
    </row>
    <row r="382" ht="21.0" customHeight="1">
      <c r="E382" s="201"/>
      <c r="R382" s="202"/>
    </row>
    <row r="383" ht="21.0" customHeight="1">
      <c r="E383" s="201"/>
      <c r="R383" s="202"/>
    </row>
    <row r="384" ht="21.0" customHeight="1">
      <c r="E384" s="201"/>
      <c r="R384" s="202"/>
    </row>
    <row r="385" ht="21.0" customHeight="1">
      <c r="E385" s="201"/>
      <c r="R385" s="202"/>
    </row>
    <row r="386" ht="21.0" customHeight="1">
      <c r="E386" s="201"/>
      <c r="R386" s="202"/>
    </row>
    <row r="387" ht="21.0" customHeight="1">
      <c r="E387" s="201"/>
      <c r="R387" s="202"/>
    </row>
    <row r="388" ht="21.0" customHeight="1">
      <c r="E388" s="201"/>
      <c r="R388" s="202"/>
    </row>
    <row r="389" ht="21.0" customHeight="1">
      <c r="E389" s="201"/>
      <c r="R389" s="202"/>
    </row>
    <row r="390" ht="21.0" customHeight="1">
      <c r="E390" s="201"/>
      <c r="R390" s="202"/>
    </row>
    <row r="391" ht="21.0" customHeight="1">
      <c r="E391" s="201"/>
      <c r="R391" s="202"/>
    </row>
    <row r="392" ht="21.0" customHeight="1">
      <c r="E392" s="201"/>
      <c r="R392" s="202"/>
    </row>
    <row r="393" ht="21.0" customHeight="1">
      <c r="E393" s="201"/>
      <c r="R393" s="202"/>
    </row>
    <row r="394" ht="21.0" customHeight="1">
      <c r="E394" s="201"/>
      <c r="R394" s="202"/>
    </row>
    <row r="395" ht="21.0" customHeight="1">
      <c r="E395" s="201"/>
      <c r="R395" s="202"/>
    </row>
    <row r="396" ht="21.0" customHeight="1">
      <c r="E396" s="201"/>
      <c r="R396" s="202"/>
    </row>
    <row r="397" ht="21.0" customHeight="1">
      <c r="E397" s="201"/>
      <c r="R397" s="202"/>
    </row>
    <row r="398" ht="21.0" customHeight="1">
      <c r="E398" s="201"/>
      <c r="R398" s="202"/>
    </row>
    <row r="399" ht="21.0" customHeight="1">
      <c r="E399" s="201"/>
      <c r="R399" s="202"/>
    </row>
    <row r="400" ht="21.0" customHeight="1">
      <c r="E400" s="201"/>
      <c r="R400" s="202"/>
    </row>
    <row r="401" ht="21.0" customHeight="1">
      <c r="E401" s="201"/>
      <c r="R401" s="202"/>
    </row>
    <row r="402" ht="21.0" customHeight="1">
      <c r="E402" s="201"/>
      <c r="R402" s="202"/>
    </row>
    <row r="403" ht="21.0" customHeight="1">
      <c r="E403" s="201"/>
      <c r="R403" s="202"/>
    </row>
    <row r="404" ht="21.0" customHeight="1">
      <c r="E404" s="201"/>
      <c r="R404" s="202"/>
    </row>
    <row r="405" ht="21.0" customHeight="1">
      <c r="E405" s="201"/>
      <c r="R405" s="202"/>
    </row>
    <row r="406" ht="21.0" customHeight="1">
      <c r="E406" s="201"/>
      <c r="R406" s="202"/>
    </row>
    <row r="407" ht="21.0" customHeight="1">
      <c r="E407" s="201"/>
      <c r="R407" s="202"/>
    </row>
    <row r="408" ht="21.0" customHeight="1">
      <c r="E408" s="201"/>
      <c r="R408" s="202"/>
    </row>
    <row r="409" ht="21.0" customHeight="1">
      <c r="E409" s="201"/>
      <c r="R409" s="202"/>
    </row>
    <row r="410" ht="21.0" customHeight="1">
      <c r="E410" s="201"/>
      <c r="R410" s="202"/>
    </row>
    <row r="411" ht="21.0" customHeight="1">
      <c r="E411" s="201"/>
      <c r="R411" s="202"/>
    </row>
    <row r="412" ht="21.0" customHeight="1">
      <c r="E412" s="201"/>
      <c r="R412" s="202"/>
    </row>
    <row r="413" ht="21.0" customHeight="1">
      <c r="E413" s="201"/>
      <c r="R413" s="202"/>
    </row>
    <row r="414" ht="21.0" customHeight="1">
      <c r="E414" s="201"/>
      <c r="R414" s="202"/>
    </row>
    <row r="415" ht="21.0" customHeight="1">
      <c r="E415" s="201"/>
      <c r="R415" s="202"/>
    </row>
    <row r="416" ht="21.0" customHeight="1">
      <c r="E416" s="201"/>
      <c r="R416" s="202"/>
    </row>
    <row r="417" ht="21.0" customHeight="1">
      <c r="E417" s="201"/>
      <c r="R417" s="202"/>
    </row>
    <row r="418" ht="21.0" customHeight="1">
      <c r="E418" s="201"/>
      <c r="R418" s="202"/>
    </row>
    <row r="419" ht="21.0" customHeight="1">
      <c r="E419" s="201"/>
      <c r="R419" s="202"/>
    </row>
    <row r="420" ht="21.0" customHeight="1">
      <c r="E420" s="201"/>
      <c r="R420" s="202"/>
    </row>
    <row r="421" ht="21.0" customHeight="1">
      <c r="E421" s="201"/>
      <c r="R421" s="202"/>
    </row>
    <row r="422" ht="21.0" customHeight="1">
      <c r="E422" s="201"/>
      <c r="R422" s="202"/>
    </row>
    <row r="423" ht="21.0" customHeight="1">
      <c r="E423" s="201"/>
      <c r="R423" s="202"/>
    </row>
    <row r="424" ht="21.0" customHeight="1">
      <c r="E424" s="201"/>
      <c r="R424" s="202"/>
    </row>
    <row r="425" ht="21.0" customHeight="1">
      <c r="E425" s="201"/>
      <c r="R425" s="202"/>
    </row>
    <row r="426" ht="21.0" customHeight="1">
      <c r="E426" s="201"/>
      <c r="R426" s="202"/>
    </row>
    <row r="427" ht="21.0" customHeight="1">
      <c r="E427" s="201"/>
      <c r="R427" s="202"/>
    </row>
    <row r="428" ht="21.0" customHeight="1">
      <c r="E428" s="201"/>
      <c r="R428" s="202"/>
    </row>
    <row r="429" ht="21.0" customHeight="1">
      <c r="E429" s="201"/>
      <c r="R429" s="202"/>
    </row>
    <row r="430" ht="21.0" customHeight="1">
      <c r="E430" s="201"/>
      <c r="R430" s="202"/>
    </row>
    <row r="431" ht="21.0" customHeight="1">
      <c r="E431" s="201"/>
      <c r="R431" s="202"/>
    </row>
    <row r="432" ht="21.0" customHeight="1">
      <c r="E432" s="201"/>
      <c r="R432" s="202"/>
    </row>
    <row r="433" ht="21.0" customHeight="1">
      <c r="E433" s="201"/>
      <c r="R433" s="202"/>
    </row>
    <row r="434" ht="21.0" customHeight="1">
      <c r="E434" s="201"/>
      <c r="R434" s="202"/>
    </row>
    <row r="435" ht="21.0" customHeight="1">
      <c r="E435" s="201"/>
      <c r="R435" s="202"/>
    </row>
    <row r="436" ht="21.0" customHeight="1">
      <c r="E436" s="201"/>
      <c r="R436" s="202"/>
    </row>
    <row r="437" ht="21.0" customHeight="1">
      <c r="E437" s="201"/>
      <c r="R437" s="202"/>
    </row>
    <row r="438" ht="21.0" customHeight="1">
      <c r="E438" s="201"/>
      <c r="R438" s="202"/>
    </row>
    <row r="439" ht="21.0" customHeight="1">
      <c r="E439" s="201"/>
      <c r="R439" s="202"/>
    </row>
    <row r="440" ht="21.0" customHeight="1">
      <c r="E440" s="201"/>
      <c r="R440" s="202"/>
    </row>
    <row r="441" ht="21.0" customHeight="1">
      <c r="E441" s="201"/>
      <c r="R441" s="202"/>
    </row>
    <row r="442" ht="21.0" customHeight="1">
      <c r="E442" s="201"/>
      <c r="R442" s="202"/>
    </row>
    <row r="443" ht="21.0" customHeight="1">
      <c r="E443" s="201"/>
      <c r="R443" s="202"/>
    </row>
    <row r="444" ht="21.0" customHeight="1">
      <c r="E444" s="201"/>
      <c r="R444" s="202"/>
    </row>
    <row r="445" ht="21.0" customHeight="1">
      <c r="E445" s="201"/>
      <c r="R445" s="202"/>
    </row>
    <row r="446" ht="21.0" customHeight="1">
      <c r="E446" s="201"/>
      <c r="R446" s="202"/>
    </row>
    <row r="447" ht="21.0" customHeight="1">
      <c r="E447" s="201"/>
      <c r="R447" s="202"/>
    </row>
    <row r="448" ht="21.0" customHeight="1">
      <c r="E448" s="201"/>
      <c r="R448" s="202"/>
    </row>
    <row r="449" ht="21.0" customHeight="1">
      <c r="E449" s="201"/>
      <c r="R449" s="202"/>
    </row>
    <row r="450" ht="21.0" customHeight="1">
      <c r="E450" s="201"/>
      <c r="R450" s="202"/>
    </row>
    <row r="451" ht="21.0" customHeight="1">
      <c r="E451" s="201"/>
      <c r="R451" s="202"/>
    </row>
    <row r="452" ht="21.0" customHeight="1">
      <c r="E452" s="201"/>
      <c r="R452" s="202"/>
    </row>
    <row r="453" ht="21.0" customHeight="1">
      <c r="E453" s="201"/>
      <c r="R453" s="202"/>
    </row>
    <row r="454" ht="21.0" customHeight="1">
      <c r="E454" s="201"/>
      <c r="R454" s="202"/>
    </row>
    <row r="455" ht="21.0" customHeight="1">
      <c r="E455" s="201"/>
      <c r="R455" s="202"/>
    </row>
    <row r="456" ht="21.0" customHeight="1">
      <c r="E456" s="201"/>
      <c r="R456" s="202"/>
    </row>
    <row r="457" ht="21.0" customHeight="1">
      <c r="E457" s="201"/>
      <c r="R457" s="202"/>
    </row>
    <row r="458" ht="21.0" customHeight="1">
      <c r="E458" s="201"/>
      <c r="R458" s="202"/>
    </row>
    <row r="459" ht="21.0" customHeight="1">
      <c r="E459" s="201"/>
      <c r="R459" s="202"/>
    </row>
    <row r="460" ht="21.0" customHeight="1">
      <c r="E460" s="201"/>
      <c r="R460" s="202"/>
    </row>
    <row r="461" ht="21.0" customHeight="1">
      <c r="E461" s="201"/>
      <c r="R461" s="202"/>
    </row>
    <row r="462" ht="21.0" customHeight="1">
      <c r="E462" s="201"/>
      <c r="R462" s="202"/>
    </row>
    <row r="463" ht="21.0" customHeight="1">
      <c r="E463" s="201"/>
      <c r="R463" s="202"/>
    </row>
    <row r="464" ht="21.0" customHeight="1">
      <c r="E464" s="201"/>
      <c r="R464" s="202"/>
    </row>
    <row r="465" ht="21.0" customHeight="1">
      <c r="E465" s="201"/>
      <c r="R465" s="202"/>
    </row>
    <row r="466" ht="21.0" customHeight="1">
      <c r="E466" s="201"/>
      <c r="R466" s="202"/>
    </row>
    <row r="467" ht="21.0" customHeight="1">
      <c r="E467" s="201"/>
      <c r="R467" s="202"/>
    </row>
    <row r="468" ht="21.0" customHeight="1">
      <c r="E468" s="201"/>
      <c r="R468" s="202"/>
    </row>
    <row r="469" ht="21.0" customHeight="1">
      <c r="E469" s="201"/>
      <c r="R469" s="202"/>
    </row>
    <row r="470" ht="21.0" customHeight="1">
      <c r="E470" s="201"/>
      <c r="R470" s="202"/>
    </row>
    <row r="471" ht="21.0" customHeight="1">
      <c r="E471" s="201"/>
      <c r="R471" s="202"/>
    </row>
    <row r="472" ht="21.0" customHeight="1">
      <c r="E472" s="201"/>
      <c r="R472" s="202"/>
    </row>
    <row r="473" ht="21.0" customHeight="1">
      <c r="E473" s="201"/>
      <c r="R473" s="202"/>
    </row>
    <row r="474" ht="21.0" customHeight="1">
      <c r="E474" s="201"/>
      <c r="R474" s="202"/>
    </row>
    <row r="475" ht="21.0" customHeight="1">
      <c r="E475" s="201"/>
      <c r="R475" s="202"/>
    </row>
    <row r="476" ht="21.0" customHeight="1">
      <c r="E476" s="201"/>
      <c r="R476" s="202"/>
    </row>
    <row r="477" ht="21.0" customHeight="1">
      <c r="E477" s="201"/>
      <c r="R477" s="202"/>
    </row>
    <row r="478" ht="21.0" customHeight="1">
      <c r="E478" s="201"/>
      <c r="R478" s="202"/>
    </row>
    <row r="479" ht="21.0" customHeight="1">
      <c r="E479" s="201"/>
      <c r="R479" s="202"/>
    </row>
    <row r="480" ht="21.0" customHeight="1">
      <c r="E480" s="201"/>
      <c r="R480" s="202"/>
    </row>
    <row r="481" ht="21.0" customHeight="1">
      <c r="E481" s="201"/>
      <c r="R481" s="202"/>
    </row>
    <row r="482" ht="21.0" customHeight="1">
      <c r="E482" s="201"/>
      <c r="R482" s="202"/>
    </row>
    <row r="483" ht="21.0" customHeight="1">
      <c r="E483" s="201"/>
      <c r="R483" s="202"/>
    </row>
    <row r="484" ht="21.0" customHeight="1">
      <c r="E484" s="201"/>
      <c r="R484" s="202"/>
    </row>
    <row r="485" ht="21.0" customHeight="1">
      <c r="E485" s="201"/>
      <c r="R485" s="202"/>
    </row>
    <row r="486" ht="21.0" customHeight="1">
      <c r="E486" s="201"/>
      <c r="R486" s="202"/>
    </row>
    <row r="487" ht="21.0" customHeight="1">
      <c r="E487" s="201"/>
      <c r="R487" s="202"/>
    </row>
    <row r="488" ht="21.0" customHeight="1">
      <c r="E488" s="201"/>
      <c r="R488" s="202"/>
    </row>
    <row r="489" ht="21.0" customHeight="1">
      <c r="E489" s="201"/>
      <c r="R489" s="202"/>
    </row>
    <row r="490" ht="21.0" customHeight="1">
      <c r="E490" s="201"/>
      <c r="R490" s="202"/>
    </row>
    <row r="491" ht="21.0" customHeight="1">
      <c r="E491" s="201"/>
      <c r="R491" s="202"/>
    </row>
    <row r="492" ht="21.0" customHeight="1">
      <c r="E492" s="201"/>
      <c r="R492" s="202"/>
    </row>
    <row r="493" ht="21.0" customHeight="1">
      <c r="E493" s="201"/>
      <c r="R493" s="202"/>
    </row>
    <row r="494" ht="21.0" customHeight="1">
      <c r="E494" s="201"/>
      <c r="R494" s="202"/>
    </row>
    <row r="495" ht="21.0" customHeight="1">
      <c r="E495" s="201"/>
      <c r="R495" s="202"/>
    </row>
    <row r="496" ht="21.0" customHeight="1">
      <c r="E496" s="201"/>
      <c r="R496" s="202"/>
    </row>
    <row r="497" ht="21.0" customHeight="1">
      <c r="E497" s="201"/>
      <c r="R497" s="202"/>
    </row>
    <row r="498" ht="21.0" customHeight="1">
      <c r="E498" s="201"/>
      <c r="R498" s="202"/>
    </row>
    <row r="499" ht="21.0" customHeight="1">
      <c r="E499" s="201"/>
      <c r="R499" s="202"/>
    </row>
    <row r="500" ht="21.0" customHeight="1">
      <c r="E500" s="201"/>
      <c r="R500" s="202"/>
    </row>
    <row r="501" ht="21.0" customHeight="1">
      <c r="E501" s="201"/>
      <c r="R501" s="202"/>
    </row>
    <row r="502" ht="21.0" customHeight="1">
      <c r="E502" s="201"/>
      <c r="R502" s="202"/>
    </row>
    <row r="503" ht="21.0" customHeight="1">
      <c r="E503" s="201"/>
      <c r="R503" s="202"/>
    </row>
    <row r="504" ht="21.0" customHeight="1">
      <c r="E504" s="201"/>
      <c r="R504" s="202"/>
    </row>
    <row r="505" ht="21.0" customHeight="1">
      <c r="E505" s="201"/>
      <c r="R505" s="202"/>
    </row>
    <row r="506" ht="21.0" customHeight="1">
      <c r="E506" s="201"/>
      <c r="R506" s="202"/>
    </row>
    <row r="507" ht="21.0" customHeight="1">
      <c r="E507" s="201"/>
      <c r="R507" s="202"/>
    </row>
    <row r="508" ht="21.0" customHeight="1">
      <c r="E508" s="201"/>
      <c r="R508" s="202"/>
    </row>
    <row r="509" ht="21.0" customHeight="1">
      <c r="E509" s="201"/>
      <c r="R509" s="202"/>
    </row>
    <row r="510" ht="21.0" customHeight="1">
      <c r="E510" s="201"/>
      <c r="R510" s="202"/>
    </row>
    <row r="511" ht="21.0" customHeight="1">
      <c r="E511" s="201"/>
      <c r="R511" s="202"/>
    </row>
    <row r="512" ht="21.0" customHeight="1">
      <c r="E512" s="201"/>
      <c r="R512" s="202"/>
    </row>
    <row r="513" ht="21.0" customHeight="1">
      <c r="E513" s="201"/>
      <c r="R513" s="202"/>
    </row>
    <row r="514" ht="21.0" customHeight="1">
      <c r="E514" s="201"/>
      <c r="R514" s="202"/>
    </row>
    <row r="515" ht="21.0" customHeight="1">
      <c r="E515" s="201"/>
      <c r="R515" s="202"/>
    </row>
    <row r="516" ht="21.0" customHeight="1">
      <c r="E516" s="201"/>
      <c r="R516" s="202"/>
    </row>
    <row r="517" ht="21.0" customHeight="1">
      <c r="E517" s="201"/>
      <c r="R517" s="202"/>
    </row>
    <row r="518" ht="21.0" customHeight="1">
      <c r="E518" s="201"/>
      <c r="R518" s="202"/>
    </row>
    <row r="519" ht="21.0" customHeight="1">
      <c r="E519" s="201"/>
      <c r="R519" s="202"/>
    </row>
    <row r="520" ht="21.0" customHeight="1">
      <c r="E520" s="201"/>
      <c r="R520" s="202"/>
    </row>
    <row r="521" ht="21.0" customHeight="1">
      <c r="E521" s="201"/>
      <c r="R521" s="202"/>
    </row>
    <row r="522" ht="21.0" customHeight="1">
      <c r="E522" s="201"/>
      <c r="R522" s="202"/>
    </row>
    <row r="523" ht="21.0" customHeight="1">
      <c r="E523" s="201"/>
      <c r="R523" s="202"/>
    </row>
    <row r="524" ht="21.0" customHeight="1">
      <c r="E524" s="201"/>
      <c r="R524" s="202"/>
    </row>
    <row r="525" ht="21.0" customHeight="1">
      <c r="E525" s="201"/>
      <c r="R525" s="202"/>
    </row>
    <row r="526" ht="21.0" customHeight="1">
      <c r="E526" s="201"/>
      <c r="R526" s="202"/>
    </row>
    <row r="527" ht="21.0" customHeight="1">
      <c r="E527" s="201"/>
      <c r="R527" s="202"/>
    </row>
    <row r="528" ht="21.0" customHeight="1">
      <c r="E528" s="201"/>
      <c r="R528" s="202"/>
    </row>
    <row r="529" ht="21.0" customHeight="1">
      <c r="E529" s="201"/>
      <c r="R529" s="202"/>
    </row>
    <row r="530" ht="21.0" customHeight="1">
      <c r="E530" s="201"/>
      <c r="R530" s="202"/>
    </row>
    <row r="531" ht="21.0" customHeight="1">
      <c r="E531" s="201"/>
      <c r="R531" s="202"/>
    </row>
    <row r="532" ht="21.0" customHeight="1">
      <c r="E532" s="201"/>
      <c r="R532" s="202"/>
    </row>
    <row r="533" ht="21.0" customHeight="1">
      <c r="E533" s="201"/>
      <c r="R533" s="202"/>
    </row>
    <row r="534" ht="21.0" customHeight="1">
      <c r="E534" s="201"/>
      <c r="R534" s="202"/>
    </row>
    <row r="535" ht="21.0" customHeight="1">
      <c r="E535" s="201"/>
      <c r="R535" s="202"/>
    </row>
    <row r="536" ht="21.0" customHeight="1">
      <c r="E536" s="201"/>
      <c r="R536" s="202"/>
    </row>
    <row r="537" ht="21.0" customHeight="1">
      <c r="E537" s="201"/>
      <c r="R537" s="202"/>
    </row>
    <row r="538" ht="21.0" customHeight="1">
      <c r="E538" s="201"/>
      <c r="R538" s="202"/>
    </row>
    <row r="539" ht="21.0" customHeight="1">
      <c r="E539" s="201"/>
      <c r="R539" s="202"/>
    </row>
    <row r="540" ht="21.0" customHeight="1">
      <c r="E540" s="201"/>
      <c r="R540" s="202"/>
    </row>
    <row r="541" ht="21.0" customHeight="1">
      <c r="E541" s="201"/>
      <c r="R541" s="202"/>
    </row>
    <row r="542" ht="21.0" customHeight="1">
      <c r="E542" s="201"/>
      <c r="R542" s="202"/>
    </row>
    <row r="543" ht="21.0" customHeight="1">
      <c r="E543" s="201"/>
      <c r="R543" s="202"/>
    </row>
    <row r="544" ht="21.0" customHeight="1">
      <c r="E544" s="201"/>
      <c r="R544" s="202"/>
    </row>
    <row r="545" ht="21.0" customHeight="1">
      <c r="E545" s="201"/>
      <c r="R545" s="202"/>
    </row>
    <row r="546" ht="21.0" customHeight="1">
      <c r="E546" s="201"/>
      <c r="R546" s="202"/>
    </row>
    <row r="547" ht="21.0" customHeight="1">
      <c r="E547" s="201"/>
      <c r="R547" s="202"/>
    </row>
    <row r="548" ht="21.0" customHeight="1">
      <c r="E548" s="201"/>
      <c r="R548" s="202"/>
    </row>
    <row r="549" ht="21.0" customHeight="1">
      <c r="E549" s="201"/>
      <c r="R549" s="202"/>
    </row>
    <row r="550" ht="21.0" customHeight="1">
      <c r="E550" s="201"/>
      <c r="R550" s="202"/>
    </row>
    <row r="551" ht="21.0" customHeight="1">
      <c r="E551" s="201"/>
      <c r="R551" s="202"/>
    </row>
    <row r="552" ht="21.0" customHeight="1">
      <c r="E552" s="201"/>
      <c r="R552" s="202"/>
    </row>
    <row r="553" ht="21.0" customHeight="1">
      <c r="E553" s="201"/>
      <c r="R553" s="202"/>
    </row>
    <row r="554" ht="21.0" customHeight="1">
      <c r="E554" s="201"/>
      <c r="R554" s="202"/>
    </row>
    <row r="555" ht="21.0" customHeight="1">
      <c r="E555" s="201"/>
      <c r="R555" s="202"/>
    </row>
    <row r="556" ht="21.0" customHeight="1">
      <c r="E556" s="201"/>
      <c r="R556" s="202"/>
    </row>
    <row r="557" ht="21.0" customHeight="1">
      <c r="E557" s="201"/>
      <c r="R557" s="202"/>
    </row>
    <row r="558" ht="21.0" customHeight="1">
      <c r="E558" s="201"/>
      <c r="R558" s="202"/>
    </row>
    <row r="559" ht="21.0" customHeight="1">
      <c r="E559" s="201"/>
      <c r="R559" s="202"/>
    </row>
    <row r="560" ht="21.0" customHeight="1">
      <c r="E560" s="201"/>
      <c r="R560" s="202"/>
    </row>
    <row r="561" ht="21.0" customHeight="1">
      <c r="E561" s="201"/>
      <c r="R561" s="202"/>
    </row>
    <row r="562" ht="21.0" customHeight="1">
      <c r="E562" s="201"/>
      <c r="R562" s="202"/>
    </row>
    <row r="563" ht="21.0" customHeight="1">
      <c r="E563" s="201"/>
      <c r="R563" s="202"/>
    </row>
    <row r="564" ht="21.0" customHeight="1">
      <c r="E564" s="201"/>
      <c r="R564" s="202"/>
    </row>
    <row r="565" ht="21.0" customHeight="1">
      <c r="E565" s="201"/>
      <c r="R565" s="202"/>
    </row>
    <row r="566" ht="21.0" customHeight="1">
      <c r="E566" s="201"/>
      <c r="R566" s="202"/>
    </row>
    <row r="567" ht="21.0" customHeight="1">
      <c r="E567" s="201"/>
      <c r="R567" s="202"/>
    </row>
    <row r="568" ht="21.0" customHeight="1">
      <c r="E568" s="201"/>
      <c r="R568" s="202"/>
    </row>
    <row r="569" ht="21.0" customHeight="1">
      <c r="E569" s="201"/>
      <c r="R569" s="202"/>
    </row>
    <row r="570" ht="21.0" customHeight="1">
      <c r="E570" s="201"/>
      <c r="R570" s="202"/>
    </row>
    <row r="571" ht="21.0" customHeight="1">
      <c r="E571" s="201"/>
      <c r="R571" s="202"/>
    </row>
    <row r="572" ht="21.0" customHeight="1">
      <c r="E572" s="201"/>
      <c r="R572" s="202"/>
    </row>
    <row r="573" ht="21.0" customHeight="1">
      <c r="E573" s="201"/>
      <c r="R573" s="202"/>
    </row>
    <row r="574" ht="21.0" customHeight="1">
      <c r="E574" s="201"/>
      <c r="R574" s="202"/>
    </row>
    <row r="575" ht="21.0" customHeight="1">
      <c r="E575" s="201"/>
      <c r="R575" s="202"/>
    </row>
    <row r="576" ht="21.0" customHeight="1">
      <c r="E576" s="201"/>
      <c r="R576" s="202"/>
    </row>
    <row r="577" ht="21.0" customHeight="1">
      <c r="E577" s="201"/>
      <c r="R577" s="202"/>
    </row>
    <row r="578" ht="21.0" customHeight="1">
      <c r="E578" s="201"/>
      <c r="R578" s="202"/>
    </row>
    <row r="579" ht="21.0" customHeight="1">
      <c r="E579" s="201"/>
      <c r="R579" s="202"/>
    </row>
    <row r="580" ht="21.0" customHeight="1">
      <c r="E580" s="201"/>
      <c r="R580" s="202"/>
    </row>
    <row r="581" ht="21.0" customHeight="1">
      <c r="E581" s="201"/>
      <c r="R581" s="202"/>
    </row>
    <row r="582" ht="21.0" customHeight="1">
      <c r="E582" s="201"/>
      <c r="R582" s="202"/>
    </row>
    <row r="583" ht="21.0" customHeight="1">
      <c r="E583" s="201"/>
      <c r="R583" s="202"/>
    </row>
    <row r="584" ht="21.0" customHeight="1">
      <c r="E584" s="201"/>
      <c r="R584" s="202"/>
    </row>
    <row r="585" ht="21.0" customHeight="1">
      <c r="E585" s="201"/>
      <c r="R585" s="202"/>
    </row>
    <row r="586" ht="21.0" customHeight="1">
      <c r="E586" s="201"/>
      <c r="R586" s="202"/>
    </row>
    <row r="587" ht="21.0" customHeight="1">
      <c r="E587" s="201"/>
      <c r="R587" s="202"/>
    </row>
    <row r="588" ht="21.0" customHeight="1">
      <c r="E588" s="201"/>
      <c r="R588" s="202"/>
    </row>
    <row r="589" ht="21.0" customHeight="1">
      <c r="E589" s="201"/>
      <c r="R589" s="202"/>
    </row>
    <row r="590" ht="21.0" customHeight="1">
      <c r="E590" s="201"/>
      <c r="R590" s="202"/>
    </row>
    <row r="591" ht="21.0" customHeight="1">
      <c r="E591" s="201"/>
      <c r="R591" s="202"/>
    </row>
    <row r="592" ht="21.0" customHeight="1">
      <c r="E592" s="201"/>
      <c r="R592" s="202"/>
    </row>
    <row r="593" ht="21.0" customHeight="1">
      <c r="E593" s="201"/>
      <c r="R593" s="202"/>
    </row>
    <row r="594" ht="21.0" customHeight="1">
      <c r="E594" s="201"/>
      <c r="R594" s="202"/>
    </row>
    <row r="595" ht="21.0" customHeight="1">
      <c r="E595" s="201"/>
      <c r="R595" s="202"/>
    </row>
    <row r="596" ht="21.0" customHeight="1">
      <c r="E596" s="201"/>
      <c r="R596" s="202"/>
    </row>
    <row r="597" ht="21.0" customHeight="1">
      <c r="E597" s="201"/>
      <c r="R597" s="202"/>
    </row>
    <row r="598" ht="21.0" customHeight="1">
      <c r="E598" s="201"/>
      <c r="R598" s="202"/>
    </row>
    <row r="599" ht="21.0" customHeight="1">
      <c r="E599" s="201"/>
      <c r="R599" s="202"/>
    </row>
    <row r="600" ht="21.0" customHeight="1">
      <c r="E600" s="201"/>
      <c r="R600" s="202"/>
    </row>
    <row r="601" ht="21.0" customHeight="1">
      <c r="E601" s="201"/>
      <c r="R601" s="202"/>
    </row>
    <row r="602" ht="21.0" customHeight="1">
      <c r="E602" s="201"/>
      <c r="R602" s="202"/>
    </row>
    <row r="603" ht="21.0" customHeight="1">
      <c r="E603" s="201"/>
      <c r="R603" s="202"/>
    </row>
    <row r="604" ht="21.0" customHeight="1">
      <c r="E604" s="201"/>
      <c r="R604" s="202"/>
    </row>
    <row r="605" ht="21.0" customHeight="1">
      <c r="E605" s="201"/>
      <c r="R605" s="202"/>
    </row>
    <row r="606" ht="21.0" customHeight="1">
      <c r="E606" s="201"/>
      <c r="R606" s="202"/>
    </row>
    <row r="607" ht="21.0" customHeight="1">
      <c r="E607" s="201"/>
      <c r="R607" s="202"/>
    </row>
    <row r="608" ht="21.0" customHeight="1">
      <c r="E608" s="201"/>
      <c r="R608" s="202"/>
    </row>
    <row r="609" ht="21.0" customHeight="1">
      <c r="E609" s="201"/>
      <c r="R609" s="202"/>
    </row>
    <row r="610" ht="21.0" customHeight="1">
      <c r="E610" s="201"/>
      <c r="R610" s="202"/>
    </row>
    <row r="611" ht="21.0" customHeight="1">
      <c r="E611" s="201"/>
      <c r="R611" s="202"/>
    </row>
    <row r="612" ht="21.0" customHeight="1">
      <c r="E612" s="201"/>
      <c r="R612" s="202"/>
    </row>
    <row r="613" ht="21.0" customHeight="1">
      <c r="E613" s="201"/>
      <c r="R613" s="202"/>
    </row>
    <row r="614" ht="21.0" customHeight="1">
      <c r="E614" s="201"/>
      <c r="R614" s="202"/>
    </row>
    <row r="615" ht="21.0" customHeight="1">
      <c r="E615" s="201"/>
      <c r="R615" s="202"/>
    </row>
    <row r="616" ht="21.0" customHeight="1">
      <c r="E616" s="201"/>
      <c r="R616" s="202"/>
    </row>
    <row r="617" ht="21.0" customHeight="1">
      <c r="E617" s="201"/>
      <c r="R617" s="202"/>
    </row>
    <row r="618" ht="21.0" customHeight="1">
      <c r="E618" s="201"/>
      <c r="R618" s="202"/>
    </row>
    <row r="619" ht="21.0" customHeight="1">
      <c r="E619" s="201"/>
      <c r="R619" s="202"/>
    </row>
    <row r="620" ht="21.0" customHeight="1">
      <c r="E620" s="201"/>
      <c r="R620" s="202"/>
    </row>
    <row r="621" ht="21.0" customHeight="1">
      <c r="E621" s="201"/>
      <c r="R621" s="202"/>
    </row>
    <row r="622" ht="21.0" customHeight="1">
      <c r="E622" s="201"/>
      <c r="R622" s="202"/>
    </row>
    <row r="623" ht="21.0" customHeight="1">
      <c r="E623" s="201"/>
      <c r="R623" s="202"/>
    </row>
    <row r="624" ht="21.0" customHeight="1">
      <c r="E624" s="201"/>
      <c r="R624" s="202"/>
    </row>
    <row r="625" ht="21.0" customHeight="1">
      <c r="E625" s="201"/>
      <c r="R625" s="202"/>
    </row>
    <row r="626" ht="21.0" customHeight="1">
      <c r="E626" s="201"/>
      <c r="R626" s="202"/>
    </row>
    <row r="627" ht="21.0" customHeight="1">
      <c r="E627" s="201"/>
      <c r="R627" s="202"/>
    </row>
    <row r="628" ht="21.0" customHeight="1">
      <c r="E628" s="201"/>
      <c r="R628" s="202"/>
    </row>
    <row r="629" ht="21.0" customHeight="1">
      <c r="E629" s="201"/>
      <c r="R629" s="202"/>
    </row>
    <row r="630" ht="21.0" customHeight="1">
      <c r="E630" s="201"/>
      <c r="R630" s="202"/>
    </row>
    <row r="631" ht="21.0" customHeight="1">
      <c r="E631" s="201"/>
      <c r="R631" s="202"/>
    </row>
    <row r="632" ht="21.0" customHeight="1">
      <c r="E632" s="201"/>
      <c r="R632" s="202"/>
    </row>
    <row r="633" ht="21.0" customHeight="1">
      <c r="E633" s="201"/>
      <c r="R633" s="202"/>
    </row>
    <row r="634" ht="21.0" customHeight="1">
      <c r="E634" s="201"/>
      <c r="R634" s="202"/>
    </row>
    <row r="635" ht="21.0" customHeight="1">
      <c r="E635" s="201"/>
      <c r="R635" s="202"/>
    </row>
    <row r="636" ht="21.0" customHeight="1">
      <c r="E636" s="201"/>
      <c r="R636" s="202"/>
    </row>
    <row r="637" ht="21.0" customHeight="1">
      <c r="E637" s="201"/>
      <c r="R637" s="202"/>
    </row>
    <row r="638" ht="21.0" customHeight="1">
      <c r="E638" s="201"/>
      <c r="R638" s="202"/>
    </row>
    <row r="639" ht="21.0" customHeight="1">
      <c r="E639" s="201"/>
      <c r="R639" s="202"/>
    </row>
    <row r="640" ht="21.0" customHeight="1">
      <c r="E640" s="201"/>
      <c r="R640" s="202"/>
    </row>
    <row r="641" ht="21.0" customHeight="1">
      <c r="E641" s="201"/>
      <c r="R641" s="202"/>
    </row>
    <row r="642" ht="21.0" customHeight="1">
      <c r="E642" s="201"/>
      <c r="R642" s="202"/>
    </row>
    <row r="643" ht="21.0" customHeight="1">
      <c r="E643" s="201"/>
      <c r="R643" s="202"/>
    </row>
    <row r="644" ht="21.0" customHeight="1">
      <c r="E644" s="201"/>
      <c r="R644" s="202"/>
    </row>
    <row r="645" ht="21.0" customHeight="1">
      <c r="E645" s="201"/>
      <c r="R645" s="202"/>
    </row>
    <row r="646" ht="21.0" customHeight="1">
      <c r="E646" s="201"/>
      <c r="R646" s="202"/>
    </row>
    <row r="647" ht="21.0" customHeight="1">
      <c r="E647" s="201"/>
      <c r="R647" s="202"/>
    </row>
    <row r="648" ht="21.0" customHeight="1">
      <c r="E648" s="201"/>
      <c r="R648" s="202"/>
    </row>
    <row r="649" ht="21.0" customHeight="1">
      <c r="E649" s="201"/>
      <c r="R649" s="202"/>
    </row>
    <row r="650" ht="21.0" customHeight="1">
      <c r="E650" s="201"/>
      <c r="R650" s="202"/>
    </row>
    <row r="651" ht="21.0" customHeight="1">
      <c r="E651" s="201"/>
      <c r="R651" s="202"/>
    </row>
    <row r="652" ht="21.0" customHeight="1">
      <c r="E652" s="201"/>
      <c r="R652" s="202"/>
    </row>
    <row r="653" ht="21.0" customHeight="1">
      <c r="E653" s="201"/>
      <c r="R653" s="202"/>
    </row>
    <row r="654" ht="21.0" customHeight="1">
      <c r="E654" s="201"/>
      <c r="R654" s="202"/>
    </row>
    <row r="655" ht="21.0" customHeight="1">
      <c r="E655" s="201"/>
      <c r="R655" s="202"/>
    </row>
    <row r="656" ht="21.0" customHeight="1">
      <c r="E656" s="201"/>
      <c r="R656" s="202"/>
    </row>
    <row r="657" ht="21.0" customHeight="1">
      <c r="E657" s="201"/>
      <c r="R657" s="202"/>
    </row>
    <row r="658" ht="21.0" customHeight="1">
      <c r="E658" s="201"/>
      <c r="R658" s="202"/>
    </row>
    <row r="659" ht="21.0" customHeight="1">
      <c r="E659" s="201"/>
      <c r="R659" s="202"/>
    </row>
    <row r="660" ht="21.0" customHeight="1">
      <c r="E660" s="201"/>
      <c r="R660" s="202"/>
    </row>
    <row r="661" ht="21.0" customHeight="1">
      <c r="E661" s="201"/>
      <c r="R661" s="202"/>
    </row>
    <row r="662" ht="21.0" customHeight="1">
      <c r="E662" s="201"/>
      <c r="R662" s="202"/>
    </row>
    <row r="663" ht="21.0" customHeight="1">
      <c r="E663" s="201"/>
      <c r="R663" s="202"/>
    </row>
    <row r="664" ht="21.0" customHeight="1">
      <c r="E664" s="201"/>
      <c r="R664" s="202"/>
    </row>
    <row r="665" ht="21.0" customHeight="1">
      <c r="E665" s="201"/>
      <c r="R665" s="202"/>
    </row>
    <row r="666" ht="21.0" customHeight="1">
      <c r="E666" s="201"/>
      <c r="R666" s="202"/>
    </row>
    <row r="667" ht="21.0" customHeight="1">
      <c r="E667" s="201"/>
      <c r="R667" s="202"/>
    </row>
    <row r="668" ht="21.0" customHeight="1">
      <c r="E668" s="201"/>
      <c r="R668" s="202"/>
    </row>
    <row r="669" ht="21.0" customHeight="1">
      <c r="E669" s="201"/>
      <c r="R669" s="202"/>
    </row>
    <row r="670" ht="21.0" customHeight="1">
      <c r="E670" s="201"/>
      <c r="R670" s="202"/>
    </row>
    <row r="671" ht="21.0" customHeight="1">
      <c r="E671" s="201"/>
      <c r="R671" s="202"/>
    </row>
    <row r="672" ht="21.0" customHeight="1">
      <c r="E672" s="201"/>
      <c r="R672" s="202"/>
    </row>
    <row r="673" ht="21.0" customHeight="1">
      <c r="E673" s="201"/>
      <c r="R673" s="202"/>
    </row>
    <row r="674" ht="21.0" customHeight="1">
      <c r="E674" s="201"/>
      <c r="R674" s="202"/>
    </row>
    <row r="675" ht="21.0" customHeight="1">
      <c r="E675" s="201"/>
      <c r="R675" s="202"/>
    </row>
    <row r="676" ht="21.0" customHeight="1">
      <c r="E676" s="201"/>
      <c r="R676" s="202"/>
    </row>
    <row r="677" ht="21.0" customHeight="1">
      <c r="E677" s="201"/>
      <c r="R677" s="202"/>
    </row>
    <row r="678" ht="21.0" customHeight="1">
      <c r="E678" s="201"/>
      <c r="R678" s="202"/>
    </row>
    <row r="679" ht="21.0" customHeight="1">
      <c r="E679" s="201"/>
      <c r="R679" s="202"/>
    </row>
    <row r="680" ht="21.0" customHeight="1">
      <c r="E680" s="201"/>
      <c r="R680" s="202"/>
    </row>
    <row r="681" ht="21.0" customHeight="1">
      <c r="E681" s="201"/>
      <c r="R681" s="202"/>
    </row>
    <row r="682" ht="21.0" customHeight="1">
      <c r="E682" s="201"/>
      <c r="R682" s="202"/>
    </row>
    <row r="683" ht="21.0" customHeight="1">
      <c r="E683" s="201"/>
      <c r="R683" s="202"/>
    </row>
    <row r="684" ht="21.0" customHeight="1">
      <c r="E684" s="201"/>
      <c r="R684" s="202"/>
    </row>
    <row r="685" ht="21.0" customHeight="1">
      <c r="E685" s="201"/>
      <c r="R685" s="202"/>
    </row>
    <row r="686" ht="21.0" customHeight="1">
      <c r="E686" s="201"/>
      <c r="R686" s="202"/>
    </row>
    <row r="687" ht="21.0" customHeight="1">
      <c r="E687" s="201"/>
      <c r="R687" s="202"/>
    </row>
    <row r="688" ht="21.0" customHeight="1">
      <c r="E688" s="201"/>
      <c r="R688" s="202"/>
    </row>
    <row r="689" ht="21.0" customHeight="1">
      <c r="E689" s="201"/>
      <c r="R689" s="202"/>
    </row>
    <row r="690" ht="21.0" customHeight="1">
      <c r="E690" s="201"/>
      <c r="R690" s="202"/>
    </row>
    <row r="691" ht="21.0" customHeight="1">
      <c r="E691" s="201"/>
      <c r="R691" s="202"/>
    </row>
    <row r="692" ht="21.0" customHeight="1">
      <c r="E692" s="201"/>
      <c r="R692" s="202"/>
    </row>
    <row r="693" ht="21.0" customHeight="1">
      <c r="E693" s="201"/>
      <c r="R693" s="202"/>
    </row>
    <row r="694" ht="21.0" customHeight="1">
      <c r="E694" s="201"/>
      <c r="R694" s="202"/>
    </row>
    <row r="695" ht="21.0" customHeight="1">
      <c r="E695" s="201"/>
      <c r="R695" s="202"/>
    </row>
    <row r="696" ht="21.0" customHeight="1">
      <c r="E696" s="201"/>
      <c r="R696" s="202"/>
    </row>
    <row r="697" ht="21.0" customHeight="1">
      <c r="E697" s="201"/>
      <c r="R697" s="202"/>
    </row>
    <row r="698" ht="21.0" customHeight="1">
      <c r="E698" s="201"/>
      <c r="R698" s="202"/>
    </row>
    <row r="699" ht="21.0" customHeight="1">
      <c r="E699" s="201"/>
      <c r="R699" s="202"/>
    </row>
    <row r="700" ht="21.0" customHeight="1">
      <c r="E700" s="201"/>
      <c r="R700" s="202"/>
    </row>
    <row r="701" ht="21.0" customHeight="1">
      <c r="E701" s="201"/>
      <c r="R701" s="202"/>
    </row>
    <row r="702" ht="21.0" customHeight="1">
      <c r="E702" s="201"/>
      <c r="R702" s="202"/>
    </row>
    <row r="703" ht="21.0" customHeight="1">
      <c r="E703" s="201"/>
      <c r="R703" s="202"/>
    </row>
    <row r="704" ht="21.0" customHeight="1">
      <c r="E704" s="201"/>
      <c r="R704" s="202"/>
    </row>
    <row r="705" ht="21.0" customHeight="1">
      <c r="E705" s="201"/>
      <c r="R705" s="202"/>
    </row>
    <row r="706" ht="21.0" customHeight="1">
      <c r="E706" s="201"/>
      <c r="R706" s="202"/>
    </row>
    <row r="707" ht="21.0" customHeight="1">
      <c r="E707" s="201"/>
      <c r="R707" s="202"/>
    </row>
    <row r="708" ht="21.0" customHeight="1">
      <c r="E708" s="201"/>
      <c r="R708" s="202"/>
    </row>
    <row r="709" ht="21.0" customHeight="1">
      <c r="E709" s="201"/>
      <c r="R709" s="202"/>
    </row>
    <row r="710" ht="21.0" customHeight="1">
      <c r="E710" s="201"/>
      <c r="R710" s="202"/>
    </row>
    <row r="711" ht="21.0" customHeight="1">
      <c r="E711" s="201"/>
      <c r="R711" s="202"/>
    </row>
    <row r="712" ht="21.0" customHeight="1">
      <c r="E712" s="201"/>
      <c r="R712" s="202"/>
    </row>
    <row r="713" ht="21.0" customHeight="1">
      <c r="E713" s="201"/>
      <c r="R713" s="202"/>
    </row>
    <row r="714" ht="21.0" customHeight="1">
      <c r="E714" s="201"/>
      <c r="R714" s="202"/>
    </row>
    <row r="715" ht="21.0" customHeight="1">
      <c r="E715" s="201"/>
      <c r="R715" s="202"/>
    </row>
    <row r="716" ht="21.0" customHeight="1">
      <c r="E716" s="201"/>
      <c r="R716" s="202"/>
    </row>
    <row r="717" ht="21.0" customHeight="1">
      <c r="E717" s="201"/>
      <c r="R717" s="202"/>
    </row>
    <row r="718" ht="21.0" customHeight="1">
      <c r="E718" s="201"/>
      <c r="R718" s="202"/>
    </row>
    <row r="719" ht="21.0" customHeight="1">
      <c r="E719" s="201"/>
      <c r="R719" s="202"/>
    </row>
    <row r="720" ht="21.0" customHeight="1">
      <c r="E720" s="201"/>
      <c r="R720" s="202"/>
    </row>
    <row r="721" ht="21.0" customHeight="1">
      <c r="E721" s="201"/>
      <c r="R721" s="202"/>
    </row>
    <row r="722" ht="21.0" customHeight="1">
      <c r="E722" s="201"/>
      <c r="R722" s="202"/>
    </row>
    <row r="723" ht="21.0" customHeight="1">
      <c r="E723" s="201"/>
      <c r="R723" s="202"/>
    </row>
    <row r="724" ht="21.0" customHeight="1">
      <c r="E724" s="201"/>
      <c r="R724" s="202"/>
    </row>
    <row r="725" ht="21.0" customHeight="1">
      <c r="E725" s="201"/>
      <c r="R725" s="202"/>
    </row>
    <row r="726" ht="21.0" customHeight="1">
      <c r="E726" s="201"/>
      <c r="R726" s="202"/>
    </row>
    <row r="727" ht="21.0" customHeight="1">
      <c r="E727" s="201"/>
      <c r="R727" s="202"/>
    </row>
    <row r="728" ht="21.0" customHeight="1">
      <c r="E728" s="201"/>
      <c r="R728" s="202"/>
    </row>
    <row r="729" ht="21.0" customHeight="1">
      <c r="E729" s="201"/>
      <c r="R729" s="202"/>
    </row>
    <row r="730" ht="21.0" customHeight="1">
      <c r="E730" s="201"/>
      <c r="R730" s="202"/>
    </row>
    <row r="731" ht="21.0" customHeight="1">
      <c r="E731" s="201"/>
      <c r="R731" s="202"/>
    </row>
    <row r="732" ht="21.0" customHeight="1">
      <c r="E732" s="201"/>
      <c r="R732" s="202"/>
    </row>
    <row r="733" ht="21.0" customHeight="1">
      <c r="E733" s="201"/>
      <c r="R733" s="202"/>
    </row>
    <row r="734" ht="21.0" customHeight="1">
      <c r="E734" s="201"/>
      <c r="R734" s="202"/>
    </row>
    <row r="735" ht="21.0" customHeight="1">
      <c r="E735" s="201"/>
      <c r="R735" s="202"/>
    </row>
    <row r="736" ht="21.0" customHeight="1">
      <c r="E736" s="201"/>
      <c r="R736" s="202"/>
    </row>
    <row r="737" ht="21.0" customHeight="1">
      <c r="E737" s="201"/>
      <c r="R737" s="202"/>
    </row>
    <row r="738" ht="21.0" customHeight="1">
      <c r="E738" s="201"/>
      <c r="R738" s="202"/>
    </row>
    <row r="739" ht="21.0" customHeight="1">
      <c r="E739" s="201"/>
      <c r="R739" s="202"/>
    </row>
    <row r="740" ht="21.0" customHeight="1">
      <c r="E740" s="201"/>
      <c r="R740" s="202"/>
    </row>
    <row r="741" ht="21.0" customHeight="1">
      <c r="E741" s="201"/>
      <c r="R741" s="202"/>
    </row>
    <row r="742" ht="21.0" customHeight="1">
      <c r="E742" s="201"/>
      <c r="R742" s="202"/>
    </row>
    <row r="743" ht="21.0" customHeight="1">
      <c r="E743" s="201"/>
      <c r="R743" s="202"/>
    </row>
    <row r="744" ht="21.0" customHeight="1">
      <c r="E744" s="201"/>
      <c r="R744" s="202"/>
    </row>
    <row r="745" ht="21.0" customHeight="1">
      <c r="E745" s="201"/>
      <c r="R745" s="202"/>
    </row>
    <row r="746" ht="21.0" customHeight="1">
      <c r="E746" s="201"/>
      <c r="R746" s="202"/>
    </row>
    <row r="747" ht="21.0" customHeight="1">
      <c r="E747" s="201"/>
      <c r="R747" s="202"/>
    </row>
    <row r="748" ht="21.0" customHeight="1">
      <c r="E748" s="201"/>
      <c r="R748" s="202"/>
    </row>
    <row r="749" ht="21.0" customHeight="1">
      <c r="E749" s="201"/>
      <c r="R749" s="202"/>
    </row>
    <row r="750" ht="21.0" customHeight="1">
      <c r="E750" s="201"/>
      <c r="R750" s="202"/>
    </row>
    <row r="751" ht="21.0" customHeight="1">
      <c r="E751" s="201"/>
      <c r="R751" s="202"/>
    </row>
    <row r="752" ht="21.0" customHeight="1">
      <c r="E752" s="201"/>
      <c r="R752" s="202"/>
    </row>
    <row r="753" ht="21.0" customHeight="1">
      <c r="E753" s="201"/>
      <c r="R753" s="202"/>
    </row>
    <row r="754" ht="21.0" customHeight="1">
      <c r="E754" s="201"/>
      <c r="R754" s="202"/>
    </row>
    <row r="755" ht="21.0" customHeight="1">
      <c r="E755" s="201"/>
      <c r="R755" s="202"/>
    </row>
    <row r="756" ht="21.0" customHeight="1">
      <c r="E756" s="201"/>
      <c r="R756" s="202"/>
    </row>
    <row r="757" ht="21.0" customHeight="1">
      <c r="E757" s="201"/>
      <c r="R757" s="202"/>
    </row>
    <row r="758" ht="21.0" customHeight="1">
      <c r="E758" s="201"/>
      <c r="R758" s="202"/>
    </row>
    <row r="759" ht="21.0" customHeight="1">
      <c r="E759" s="201"/>
      <c r="R759" s="202"/>
    </row>
    <row r="760" ht="21.0" customHeight="1">
      <c r="E760" s="201"/>
      <c r="R760" s="202"/>
    </row>
    <row r="761" ht="21.0" customHeight="1">
      <c r="E761" s="201"/>
      <c r="R761" s="202"/>
    </row>
    <row r="762" ht="21.0" customHeight="1">
      <c r="E762" s="201"/>
      <c r="R762" s="202"/>
    </row>
    <row r="763" ht="21.0" customHeight="1">
      <c r="E763" s="201"/>
      <c r="R763" s="202"/>
    </row>
    <row r="764" ht="21.0" customHeight="1">
      <c r="E764" s="201"/>
      <c r="R764" s="202"/>
    </row>
    <row r="765" ht="21.0" customHeight="1">
      <c r="E765" s="201"/>
      <c r="R765" s="202"/>
    </row>
    <row r="766" ht="21.0" customHeight="1">
      <c r="E766" s="201"/>
      <c r="R766" s="202"/>
    </row>
    <row r="767" ht="21.0" customHeight="1">
      <c r="E767" s="201"/>
      <c r="R767" s="202"/>
    </row>
    <row r="768" ht="21.0" customHeight="1">
      <c r="E768" s="201"/>
      <c r="R768" s="202"/>
    </row>
    <row r="769" ht="21.0" customHeight="1">
      <c r="E769" s="201"/>
      <c r="R769" s="202"/>
    </row>
    <row r="770" ht="21.0" customHeight="1">
      <c r="E770" s="201"/>
      <c r="R770" s="202"/>
    </row>
    <row r="771" ht="21.0" customHeight="1">
      <c r="E771" s="201"/>
      <c r="R771" s="202"/>
    </row>
    <row r="772" ht="21.0" customHeight="1">
      <c r="E772" s="201"/>
      <c r="R772" s="202"/>
    </row>
    <row r="773" ht="21.0" customHeight="1">
      <c r="E773" s="201"/>
      <c r="R773" s="202"/>
    </row>
    <row r="774" ht="21.0" customHeight="1">
      <c r="E774" s="201"/>
      <c r="R774" s="202"/>
    </row>
    <row r="775" ht="21.0" customHeight="1">
      <c r="E775" s="201"/>
      <c r="R775" s="202"/>
    </row>
    <row r="776" ht="21.0" customHeight="1">
      <c r="E776" s="201"/>
      <c r="R776" s="202"/>
    </row>
    <row r="777" ht="21.0" customHeight="1">
      <c r="E777" s="201"/>
      <c r="R777" s="202"/>
    </row>
    <row r="778" ht="21.0" customHeight="1">
      <c r="E778" s="201"/>
      <c r="R778" s="202"/>
    </row>
    <row r="779" ht="21.0" customHeight="1">
      <c r="E779" s="201"/>
      <c r="R779" s="202"/>
    </row>
    <row r="780" ht="21.0" customHeight="1">
      <c r="E780" s="201"/>
      <c r="R780" s="202"/>
    </row>
    <row r="781" ht="21.0" customHeight="1">
      <c r="E781" s="201"/>
      <c r="R781" s="202"/>
    </row>
    <row r="782" ht="21.0" customHeight="1">
      <c r="E782" s="201"/>
      <c r="R782" s="202"/>
    </row>
    <row r="783" ht="21.0" customHeight="1">
      <c r="E783" s="201"/>
      <c r="R783" s="202"/>
    </row>
    <row r="784" ht="21.0" customHeight="1">
      <c r="E784" s="201"/>
      <c r="R784" s="202"/>
    </row>
    <row r="785" ht="21.0" customHeight="1">
      <c r="E785" s="201"/>
      <c r="R785" s="202"/>
    </row>
    <row r="786" ht="21.0" customHeight="1">
      <c r="E786" s="201"/>
      <c r="R786" s="202"/>
    </row>
    <row r="787" ht="21.0" customHeight="1">
      <c r="E787" s="201"/>
      <c r="R787" s="202"/>
    </row>
    <row r="788" ht="21.0" customHeight="1">
      <c r="E788" s="201"/>
      <c r="R788" s="202"/>
    </row>
    <row r="789" ht="21.0" customHeight="1">
      <c r="E789" s="201"/>
      <c r="R789" s="202"/>
    </row>
    <row r="790" ht="21.0" customHeight="1">
      <c r="E790" s="201"/>
      <c r="R790" s="202"/>
    </row>
    <row r="791" ht="21.0" customHeight="1">
      <c r="E791" s="201"/>
      <c r="R791" s="202"/>
    </row>
    <row r="792" ht="21.0" customHeight="1">
      <c r="E792" s="201"/>
      <c r="R792" s="202"/>
    </row>
    <row r="793" ht="21.0" customHeight="1">
      <c r="E793" s="201"/>
      <c r="R793" s="202"/>
    </row>
    <row r="794" ht="21.0" customHeight="1">
      <c r="E794" s="201"/>
      <c r="R794" s="202"/>
    </row>
    <row r="795" ht="21.0" customHeight="1">
      <c r="E795" s="201"/>
      <c r="R795" s="202"/>
    </row>
    <row r="796" ht="21.0" customHeight="1">
      <c r="E796" s="201"/>
      <c r="R796" s="202"/>
    </row>
    <row r="797" ht="21.0" customHeight="1">
      <c r="E797" s="201"/>
      <c r="R797" s="202"/>
    </row>
    <row r="798" ht="21.0" customHeight="1">
      <c r="E798" s="201"/>
      <c r="R798" s="202"/>
    </row>
    <row r="799" ht="21.0" customHeight="1">
      <c r="E799" s="201"/>
      <c r="R799" s="202"/>
    </row>
    <row r="800" ht="21.0" customHeight="1">
      <c r="E800" s="201"/>
      <c r="R800" s="202"/>
    </row>
    <row r="801" ht="21.0" customHeight="1">
      <c r="E801" s="201"/>
      <c r="R801" s="202"/>
    </row>
    <row r="802" ht="21.0" customHeight="1">
      <c r="E802" s="201"/>
      <c r="R802" s="202"/>
    </row>
    <row r="803" ht="21.0" customHeight="1">
      <c r="E803" s="201"/>
      <c r="R803" s="202"/>
    </row>
    <row r="804" ht="21.0" customHeight="1">
      <c r="E804" s="201"/>
      <c r="R804" s="202"/>
    </row>
    <row r="805" ht="21.0" customHeight="1">
      <c r="E805" s="201"/>
      <c r="R805" s="202"/>
    </row>
    <row r="806" ht="21.0" customHeight="1">
      <c r="E806" s="201"/>
      <c r="R806" s="202"/>
    </row>
    <row r="807" ht="21.0" customHeight="1">
      <c r="E807" s="201"/>
      <c r="R807" s="202"/>
    </row>
    <row r="808" ht="21.0" customHeight="1">
      <c r="E808" s="201"/>
      <c r="R808" s="202"/>
    </row>
    <row r="809" ht="21.0" customHeight="1">
      <c r="E809" s="201"/>
      <c r="R809" s="202"/>
    </row>
    <row r="810" ht="21.0" customHeight="1">
      <c r="E810" s="201"/>
      <c r="R810" s="202"/>
    </row>
    <row r="811" ht="21.0" customHeight="1">
      <c r="E811" s="201"/>
      <c r="R811" s="202"/>
    </row>
    <row r="812" ht="21.0" customHeight="1">
      <c r="E812" s="201"/>
      <c r="R812" s="202"/>
    </row>
    <row r="813" ht="21.0" customHeight="1">
      <c r="E813" s="201"/>
      <c r="R813" s="202"/>
    </row>
    <row r="814" ht="21.0" customHeight="1">
      <c r="E814" s="201"/>
      <c r="R814" s="202"/>
    </row>
    <row r="815" ht="21.0" customHeight="1">
      <c r="E815" s="201"/>
      <c r="R815" s="202"/>
    </row>
    <row r="816" ht="21.0" customHeight="1">
      <c r="E816" s="201"/>
      <c r="R816" s="202"/>
    </row>
    <row r="817" ht="21.0" customHeight="1">
      <c r="E817" s="201"/>
      <c r="R817" s="202"/>
    </row>
    <row r="818" ht="21.0" customHeight="1">
      <c r="E818" s="201"/>
      <c r="R818" s="202"/>
    </row>
    <row r="819" ht="21.0" customHeight="1">
      <c r="E819" s="201"/>
      <c r="R819" s="202"/>
    </row>
    <row r="820" ht="21.0" customHeight="1">
      <c r="E820" s="201"/>
      <c r="R820" s="202"/>
    </row>
    <row r="821" ht="21.0" customHeight="1">
      <c r="E821" s="201"/>
      <c r="R821" s="202"/>
    </row>
    <row r="822" ht="21.0" customHeight="1">
      <c r="E822" s="201"/>
      <c r="R822" s="202"/>
    </row>
    <row r="823" ht="21.0" customHeight="1">
      <c r="E823" s="201"/>
      <c r="R823" s="202"/>
    </row>
    <row r="824" ht="21.0" customHeight="1">
      <c r="E824" s="201"/>
      <c r="R824" s="202"/>
    </row>
    <row r="825" ht="21.0" customHeight="1">
      <c r="E825" s="201"/>
      <c r="R825" s="202"/>
    </row>
    <row r="826" ht="21.0" customHeight="1">
      <c r="E826" s="201"/>
      <c r="R826" s="202"/>
    </row>
    <row r="827" ht="21.0" customHeight="1">
      <c r="E827" s="201"/>
      <c r="R827" s="202"/>
    </row>
    <row r="828" ht="21.0" customHeight="1">
      <c r="E828" s="201"/>
      <c r="R828" s="202"/>
    </row>
    <row r="829" ht="21.0" customHeight="1">
      <c r="E829" s="201"/>
      <c r="R829" s="202"/>
    </row>
    <row r="830" ht="21.0" customHeight="1">
      <c r="E830" s="201"/>
      <c r="R830" s="202"/>
    </row>
    <row r="831" ht="21.0" customHeight="1">
      <c r="E831" s="201"/>
      <c r="R831" s="202"/>
    </row>
    <row r="832" ht="21.0" customHeight="1">
      <c r="E832" s="201"/>
      <c r="R832" s="202"/>
    </row>
    <row r="833" ht="21.0" customHeight="1">
      <c r="E833" s="201"/>
      <c r="R833" s="202"/>
    </row>
    <row r="834" ht="21.0" customHeight="1">
      <c r="E834" s="201"/>
      <c r="R834" s="202"/>
    </row>
    <row r="835" ht="21.0" customHeight="1">
      <c r="E835" s="201"/>
      <c r="R835" s="202"/>
    </row>
    <row r="836" ht="21.0" customHeight="1">
      <c r="E836" s="201"/>
      <c r="R836" s="202"/>
    </row>
    <row r="837" ht="21.0" customHeight="1">
      <c r="E837" s="201"/>
      <c r="R837" s="202"/>
    </row>
    <row r="838" ht="21.0" customHeight="1">
      <c r="E838" s="201"/>
      <c r="R838" s="202"/>
    </row>
    <row r="839" ht="21.0" customHeight="1">
      <c r="E839" s="201"/>
      <c r="R839" s="202"/>
    </row>
    <row r="840" ht="21.0" customHeight="1">
      <c r="E840" s="201"/>
      <c r="R840" s="202"/>
    </row>
    <row r="841" ht="21.0" customHeight="1">
      <c r="E841" s="201"/>
      <c r="R841" s="202"/>
    </row>
    <row r="842" ht="21.0" customHeight="1">
      <c r="E842" s="201"/>
      <c r="R842" s="202"/>
    </row>
    <row r="843" ht="21.0" customHeight="1">
      <c r="E843" s="201"/>
      <c r="R843" s="202"/>
    </row>
    <row r="844" ht="21.0" customHeight="1">
      <c r="E844" s="201"/>
      <c r="R844" s="202"/>
    </row>
    <row r="845" ht="21.0" customHeight="1">
      <c r="E845" s="201"/>
      <c r="R845" s="202"/>
    </row>
    <row r="846" ht="21.0" customHeight="1">
      <c r="E846" s="201"/>
      <c r="R846" s="202"/>
    </row>
    <row r="847" ht="21.0" customHeight="1">
      <c r="E847" s="201"/>
      <c r="R847" s="202"/>
    </row>
    <row r="848" ht="21.0" customHeight="1">
      <c r="E848" s="201"/>
      <c r="R848" s="202"/>
    </row>
    <row r="849" ht="21.0" customHeight="1">
      <c r="E849" s="201"/>
      <c r="R849" s="202"/>
    </row>
    <row r="850" ht="21.0" customHeight="1">
      <c r="E850" s="201"/>
      <c r="R850" s="202"/>
    </row>
    <row r="851" ht="21.0" customHeight="1">
      <c r="E851" s="201"/>
      <c r="R851" s="202"/>
    </row>
    <row r="852" ht="21.0" customHeight="1">
      <c r="E852" s="201"/>
      <c r="R852" s="202"/>
    </row>
    <row r="853" ht="21.0" customHeight="1">
      <c r="E853" s="201"/>
      <c r="R853" s="202"/>
    </row>
    <row r="854" ht="21.0" customHeight="1">
      <c r="E854" s="201"/>
      <c r="R854" s="202"/>
    </row>
    <row r="855" ht="21.0" customHeight="1">
      <c r="E855" s="201"/>
      <c r="R855" s="202"/>
    </row>
    <row r="856" ht="21.0" customHeight="1">
      <c r="E856" s="201"/>
      <c r="R856" s="202"/>
    </row>
    <row r="857" ht="21.0" customHeight="1">
      <c r="E857" s="201"/>
      <c r="R857" s="202"/>
    </row>
    <row r="858" ht="21.0" customHeight="1">
      <c r="E858" s="201"/>
      <c r="R858" s="202"/>
    </row>
    <row r="859" ht="21.0" customHeight="1">
      <c r="E859" s="201"/>
      <c r="R859" s="202"/>
    </row>
    <row r="860" ht="21.0" customHeight="1">
      <c r="E860" s="201"/>
      <c r="R860" s="202"/>
    </row>
    <row r="861" ht="21.0" customHeight="1">
      <c r="E861" s="201"/>
      <c r="R861" s="202"/>
    </row>
    <row r="862" ht="21.0" customHeight="1">
      <c r="E862" s="201"/>
      <c r="R862" s="202"/>
    </row>
    <row r="863" ht="21.0" customHeight="1">
      <c r="E863" s="201"/>
      <c r="R863" s="202"/>
    </row>
    <row r="864" ht="21.0" customHeight="1">
      <c r="E864" s="201"/>
      <c r="R864" s="202"/>
    </row>
    <row r="865" ht="21.0" customHeight="1">
      <c r="E865" s="201"/>
      <c r="R865" s="202"/>
    </row>
    <row r="866" ht="21.0" customHeight="1">
      <c r="E866" s="201"/>
      <c r="R866" s="202"/>
    </row>
    <row r="867" ht="21.0" customHeight="1">
      <c r="E867" s="201"/>
      <c r="R867" s="202"/>
    </row>
    <row r="868" ht="21.0" customHeight="1">
      <c r="E868" s="201"/>
      <c r="R868" s="202"/>
    </row>
    <row r="869" ht="21.0" customHeight="1">
      <c r="E869" s="201"/>
      <c r="R869" s="202"/>
    </row>
    <row r="870" ht="21.0" customHeight="1">
      <c r="E870" s="201"/>
      <c r="R870" s="202"/>
    </row>
    <row r="871" ht="21.0" customHeight="1">
      <c r="E871" s="201"/>
      <c r="R871" s="202"/>
    </row>
    <row r="872" ht="21.0" customHeight="1">
      <c r="E872" s="201"/>
      <c r="R872" s="202"/>
    </row>
    <row r="873" ht="21.0" customHeight="1">
      <c r="E873" s="201"/>
      <c r="R873" s="202"/>
    </row>
    <row r="874" ht="21.0" customHeight="1">
      <c r="E874" s="201"/>
      <c r="R874" s="202"/>
    </row>
    <row r="875" ht="21.0" customHeight="1">
      <c r="E875" s="201"/>
      <c r="R875" s="202"/>
    </row>
    <row r="876" ht="21.0" customHeight="1">
      <c r="E876" s="201"/>
      <c r="R876" s="202"/>
    </row>
    <row r="877" ht="21.0" customHeight="1">
      <c r="E877" s="201"/>
      <c r="R877" s="202"/>
    </row>
    <row r="878" ht="21.0" customHeight="1">
      <c r="E878" s="201"/>
      <c r="R878" s="202"/>
    </row>
    <row r="879" ht="21.0" customHeight="1">
      <c r="E879" s="201"/>
      <c r="R879" s="202"/>
    </row>
    <row r="880" ht="21.0" customHeight="1">
      <c r="E880" s="201"/>
      <c r="R880" s="202"/>
    </row>
    <row r="881" ht="21.0" customHeight="1">
      <c r="E881" s="201"/>
      <c r="R881" s="202"/>
    </row>
    <row r="882" ht="21.0" customHeight="1">
      <c r="E882" s="201"/>
      <c r="R882" s="202"/>
    </row>
    <row r="883" ht="21.0" customHeight="1">
      <c r="E883" s="201"/>
      <c r="R883" s="202"/>
    </row>
    <row r="884" ht="21.0" customHeight="1">
      <c r="E884" s="201"/>
      <c r="R884" s="202"/>
    </row>
    <row r="885" ht="21.0" customHeight="1">
      <c r="E885" s="201"/>
      <c r="R885" s="202"/>
    </row>
    <row r="886" ht="21.0" customHeight="1">
      <c r="E886" s="201"/>
      <c r="R886" s="202"/>
    </row>
    <row r="887" ht="21.0" customHeight="1">
      <c r="E887" s="201"/>
      <c r="R887" s="202"/>
    </row>
    <row r="888" ht="21.0" customHeight="1">
      <c r="E888" s="201"/>
      <c r="R888" s="202"/>
    </row>
    <row r="889" ht="21.0" customHeight="1">
      <c r="E889" s="201"/>
      <c r="R889" s="202"/>
    </row>
    <row r="890" ht="21.0" customHeight="1">
      <c r="E890" s="201"/>
      <c r="R890" s="202"/>
    </row>
    <row r="891" ht="21.0" customHeight="1">
      <c r="E891" s="201"/>
      <c r="R891" s="202"/>
    </row>
    <row r="892" ht="21.0" customHeight="1">
      <c r="E892" s="201"/>
      <c r="R892" s="202"/>
    </row>
    <row r="893" ht="21.0" customHeight="1">
      <c r="E893" s="201"/>
      <c r="R893" s="202"/>
    </row>
    <row r="894" ht="21.0" customHeight="1">
      <c r="E894" s="201"/>
      <c r="R894" s="202"/>
    </row>
    <row r="895" ht="21.0" customHeight="1">
      <c r="E895" s="201"/>
      <c r="R895" s="202"/>
    </row>
    <row r="896" ht="21.0" customHeight="1">
      <c r="E896" s="201"/>
      <c r="R896" s="202"/>
    </row>
    <row r="897" ht="21.0" customHeight="1">
      <c r="E897" s="201"/>
      <c r="R897" s="202"/>
    </row>
    <row r="898" ht="21.0" customHeight="1">
      <c r="E898" s="201"/>
      <c r="R898" s="202"/>
    </row>
    <row r="899" ht="21.0" customHeight="1">
      <c r="E899" s="201"/>
      <c r="R899" s="202"/>
    </row>
    <row r="900" ht="21.0" customHeight="1">
      <c r="E900" s="201"/>
      <c r="R900" s="202"/>
    </row>
    <row r="901" ht="21.0" customHeight="1">
      <c r="E901" s="201"/>
      <c r="R901" s="202"/>
    </row>
    <row r="902" ht="21.0" customHeight="1">
      <c r="E902" s="201"/>
      <c r="R902" s="202"/>
    </row>
    <row r="903" ht="21.0" customHeight="1">
      <c r="E903" s="201"/>
      <c r="R903" s="202"/>
    </row>
    <row r="904" ht="21.0" customHeight="1">
      <c r="E904" s="201"/>
      <c r="R904" s="202"/>
    </row>
    <row r="905" ht="21.0" customHeight="1">
      <c r="E905" s="201"/>
      <c r="R905" s="202"/>
    </row>
    <row r="906" ht="21.0" customHeight="1">
      <c r="E906" s="201"/>
      <c r="R906" s="202"/>
    </row>
    <row r="907" ht="21.0" customHeight="1">
      <c r="E907" s="201"/>
      <c r="R907" s="202"/>
    </row>
    <row r="908" ht="21.0" customHeight="1">
      <c r="E908" s="201"/>
      <c r="R908" s="202"/>
    </row>
    <row r="909" ht="21.0" customHeight="1">
      <c r="E909" s="201"/>
      <c r="R909" s="202"/>
    </row>
    <row r="910" ht="21.0" customHeight="1">
      <c r="E910" s="201"/>
      <c r="R910" s="202"/>
    </row>
    <row r="911" ht="21.0" customHeight="1">
      <c r="E911" s="201"/>
      <c r="R911" s="202"/>
    </row>
    <row r="912" ht="21.0" customHeight="1">
      <c r="E912" s="201"/>
      <c r="R912" s="202"/>
    </row>
    <row r="913" ht="21.0" customHeight="1">
      <c r="E913" s="201"/>
      <c r="R913" s="202"/>
    </row>
    <row r="914" ht="21.0" customHeight="1">
      <c r="E914" s="201"/>
      <c r="R914" s="202"/>
    </row>
    <row r="915" ht="21.0" customHeight="1">
      <c r="E915" s="201"/>
      <c r="R915" s="202"/>
    </row>
    <row r="916" ht="21.0" customHeight="1">
      <c r="E916" s="201"/>
      <c r="R916" s="202"/>
    </row>
    <row r="917" ht="21.0" customHeight="1">
      <c r="E917" s="201"/>
      <c r="R917" s="202"/>
    </row>
    <row r="918" ht="21.0" customHeight="1">
      <c r="E918" s="201"/>
      <c r="R918" s="202"/>
    </row>
    <row r="919" ht="21.0" customHeight="1">
      <c r="E919" s="201"/>
      <c r="R919" s="202"/>
    </row>
    <row r="920" ht="21.0" customHeight="1">
      <c r="E920" s="201"/>
      <c r="R920" s="202"/>
    </row>
    <row r="921" ht="21.0" customHeight="1">
      <c r="E921" s="201"/>
      <c r="R921" s="202"/>
    </row>
    <row r="922" ht="21.0" customHeight="1">
      <c r="E922" s="201"/>
      <c r="R922" s="202"/>
    </row>
    <row r="923" ht="21.0" customHeight="1">
      <c r="E923" s="201"/>
      <c r="R923" s="202"/>
    </row>
    <row r="924" ht="21.0" customHeight="1">
      <c r="E924" s="201"/>
      <c r="R924" s="202"/>
    </row>
    <row r="925" ht="21.0" customHeight="1">
      <c r="E925" s="201"/>
      <c r="R925" s="202"/>
    </row>
    <row r="926" ht="21.0" customHeight="1">
      <c r="E926" s="201"/>
      <c r="R926" s="202"/>
    </row>
    <row r="927" ht="21.0" customHeight="1">
      <c r="E927" s="201"/>
      <c r="R927" s="202"/>
    </row>
    <row r="928" ht="21.0" customHeight="1">
      <c r="E928" s="201"/>
      <c r="R928" s="202"/>
    </row>
    <row r="929" ht="21.0" customHeight="1">
      <c r="E929" s="201"/>
      <c r="R929" s="202"/>
    </row>
    <row r="930" ht="21.0" customHeight="1">
      <c r="E930" s="201"/>
      <c r="R930" s="202"/>
    </row>
    <row r="931" ht="21.0" customHeight="1">
      <c r="E931" s="201"/>
      <c r="R931" s="202"/>
    </row>
    <row r="932" ht="21.0" customHeight="1">
      <c r="E932" s="201"/>
      <c r="R932" s="202"/>
    </row>
    <row r="933" ht="21.0" customHeight="1">
      <c r="E933" s="201"/>
      <c r="R933" s="202"/>
    </row>
    <row r="934" ht="21.0" customHeight="1">
      <c r="E934" s="201"/>
      <c r="R934" s="202"/>
    </row>
    <row r="935" ht="21.0" customHeight="1">
      <c r="E935" s="201"/>
      <c r="R935" s="202"/>
    </row>
    <row r="936" ht="21.0" customHeight="1">
      <c r="E936" s="201"/>
      <c r="R936" s="202"/>
    </row>
    <row r="937" ht="21.0" customHeight="1">
      <c r="E937" s="201"/>
      <c r="R937" s="202"/>
    </row>
    <row r="938" ht="21.0" customHeight="1">
      <c r="E938" s="201"/>
      <c r="R938" s="202"/>
    </row>
    <row r="939" ht="21.0" customHeight="1">
      <c r="E939" s="201"/>
      <c r="R939" s="202"/>
    </row>
    <row r="940" ht="21.0" customHeight="1">
      <c r="E940" s="201"/>
      <c r="R940" s="202"/>
    </row>
    <row r="941" ht="21.0" customHeight="1">
      <c r="E941" s="201"/>
      <c r="R941" s="202"/>
    </row>
    <row r="942" ht="21.0" customHeight="1">
      <c r="E942" s="201"/>
      <c r="R942" s="202"/>
    </row>
    <row r="943" ht="21.0" customHeight="1">
      <c r="E943" s="201"/>
      <c r="R943" s="202"/>
    </row>
    <row r="944" ht="21.0" customHeight="1">
      <c r="E944" s="201"/>
      <c r="R944" s="202"/>
    </row>
    <row r="945" ht="21.0" customHeight="1">
      <c r="E945" s="201"/>
      <c r="R945" s="202"/>
    </row>
    <row r="946" ht="21.0" customHeight="1">
      <c r="E946" s="201"/>
      <c r="R946" s="202"/>
    </row>
    <row r="947" ht="21.0" customHeight="1">
      <c r="E947" s="201"/>
      <c r="R947" s="202"/>
    </row>
    <row r="948" ht="21.0" customHeight="1">
      <c r="E948" s="201"/>
      <c r="R948" s="202"/>
    </row>
    <row r="949" ht="21.0" customHeight="1">
      <c r="E949" s="201"/>
      <c r="R949" s="202"/>
    </row>
    <row r="950" ht="21.0" customHeight="1">
      <c r="E950" s="201"/>
      <c r="R950" s="202"/>
    </row>
    <row r="951" ht="21.0" customHeight="1">
      <c r="E951" s="201"/>
      <c r="R951" s="202"/>
    </row>
    <row r="952" ht="21.0" customHeight="1">
      <c r="E952" s="201"/>
      <c r="R952" s="202"/>
    </row>
    <row r="953" ht="21.0" customHeight="1">
      <c r="E953" s="201"/>
      <c r="R953" s="202"/>
    </row>
    <row r="954" ht="21.0" customHeight="1">
      <c r="E954" s="201"/>
      <c r="R954" s="202"/>
    </row>
    <row r="955" ht="21.0" customHeight="1">
      <c r="E955" s="201"/>
      <c r="R955" s="202"/>
    </row>
    <row r="956" ht="21.0" customHeight="1">
      <c r="E956" s="201"/>
      <c r="R956" s="202"/>
    </row>
    <row r="957" ht="21.0" customHeight="1">
      <c r="E957" s="201"/>
      <c r="R957" s="202"/>
    </row>
    <row r="958" ht="21.0" customHeight="1">
      <c r="E958" s="201"/>
      <c r="R958" s="202"/>
    </row>
    <row r="959" ht="21.0" customHeight="1">
      <c r="E959" s="201"/>
      <c r="R959" s="202"/>
    </row>
    <row r="960" ht="21.0" customHeight="1">
      <c r="E960" s="201"/>
      <c r="R960" s="202"/>
    </row>
    <row r="961" ht="21.0" customHeight="1">
      <c r="E961" s="201"/>
      <c r="R961" s="202"/>
    </row>
    <row r="962" ht="21.0" customHeight="1">
      <c r="E962" s="201"/>
      <c r="R962" s="202"/>
    </row>
    <row r="963" ht="21.0" customHeight="1">
      <c r="E963" s="201"/>
      <c r="R963" s="202"/>
    </row>
    <row r="964" ht="21.0" customHeight="1">
      <c r="E964" s="201"/>
      <c r="R964" s="202"/>
    </row>
    <row r="965" ht="21.0" customHeight="1">
      <c r="E965" s="201"/>
      <c r="R965" s="202"/>
    </row>
    <row r="966" ht="21.0" customHeight="1">
      <c r="E966" s="201"/>
      <c r="R966" s="202"/>
    </row>
    <row r="967" ht="21.0" customHeight="1">
      <c r="E967" s="201"/>
      <c r="R967" s="202"/>
    </row>
    <row r="968" ht="21.0" customHeight="1">
      <c r="E968" s="201"/>
      <c r="R968" s="202"/>
    </row>
    <row r="969" ht="21.0" customHeight="1">
      <c r="E969" s="201"/>
      <c r="R969" s="202"/>
    </row>
    <row r="970" ht="21.0" customHeight="1">
      <c r="E970" s="201"/>
      <c r="R970" s="202"/>
    </row>
    <row r="971" ht="21.0" customHeight="1">
      <c r="E971" s="201"/>
      <c r="R971" s="202"/>
    </row>
    <row r="972" ht="21.0" customHeight="1">
      <c r="E972" s="201"/>
      <c r="R972" s="202"/>
    </row>
    <row r="973" ht="21.0" customHeight="1">
      <c r="E973" s="201"/>
      <c r="R973" s="202"/>
    </row>
    <row r="974" ht="21.0" customHeight="1">
      <c r="E974" s="201"/>
      <c r="R974" s="202"/>
    </row>
    <row r="975" ht="21.0" customHeight="1">
      <c r="E975" s="201"/>
      <c r="R975" s="202"/>
    </row>
    <row r="976" ht="21.0" customHeight="1">
      <c r="E976" s="201"/>
      <c r="R976" s="202"/>
    </row>
    <row r="977" ht="21.0" customHeight="1">
      <c r="E977" s="201"/>
      <c r="R977" s="202"/>
    </row>
    <row r="978" ht="21.0" customHeight="1">
      <c r="E978" s="201"/>
      <c r="R978" s="202"/>
    </row>
    <row r="979" ht="21.0" customHeight="1">
      <c r="E979" s="201"/>
      <c r="R979" s="202"/>
    </row>
    <row r="980" ht="21.0" customHeight="1">
      <c r="E980" s="201"/>
      <c r="R980" s="202"/>
    </row>
    <row r="981" ht="21.0" customHeight="1">
      <c r="E981" s="201"/>
      <c r="R981" s="202"/>
    </row>
    <row r="982" ht="21.0" customHeight="1">
      <c r="E982" s="201"/>
      <c r="R982" s="202"/>
    </row>
    <row r="983" ht="21.0" customHeight="1">
      <c r="E983" s="201"/>
      <c r="R983" s="202"/>
    </row>
    <row r="984" ht="21.0" customHeight="1">
      <c r="E984" s="201"/>
      <c r="R984" s="202"/>
    </row>
    <row r="985" ht="21.0" customHeight="1">
      <c r="E985" s="201"/>
      <c r="R985" s="202"/>
    </row>
    <row r="986" ht="21.0" customHeight="1">
      <c r="E986" s="201"/>
      <c r="R986" s="202"/>
    </row>
    <row r="987" ht="21.0" customHeight="1">
      <c r="E987" s="201"/>
      <c r="R987" s="202"/>
    </row>
    <row r="988" ht="21.0" customHeight="1">
      <c r="E988" s="201"/>
      <c r="R988" s="202"/>
    </row>
    <row r="989" ht="21.0" customHeight="1">
      <c r="E989" s="201"/>
      <c r="R989" s="202"/>
    </row>
    <row r="990" ht="21.0" customHeight="1">
      <c r="E990" s="201"/>
      <c r="R990" s="202"/>
    </row>
    <row r="991" ht="21.0" customHeight="1">
      <c r="E991" s="201"/>
      <c r="R991" s="202"/>
    </row>
    <row r="992" ht="21.0" customHeight="1">
      <c r="E992" s="201"/>
      <c r="R992" s="202"/>
    </row>
    <row r="993" ht="21.0" customHeight="1">
      <c r="E993" s="201"/>
      <c r="R993" s="202"/>
    </row>
    <row r="994" ht="21.0" customHeight="1">
      <c r="E994" s="201"/>
      <c r="R994" s="202"/>
    </row>
    <row r="995" ht="21.0" customHeight="1">
      <c r="E995" s="201"/>
      <c r="R995" s="202"/>
    </row>
    <row r="996" ht="21.0" customHeight="1">
      <c r="E996" s="201"/>
      <c r="R996" s="202"/>
    </row>
    <row r="997" ht="21.0" customHeight="1">
      <c r="E997" s="201"/>
      <c r="R997" s="202"/>
    </row>
    <row r="998" ht="21.0" customHeight="1">
      <c r="E998" s="201"/>
      <c r="R998" s="202"/>
    </row>
    <row r="999" ht="21.0" customHeight="1">
      <c r="E999" s="201"/>
      <c r="R999" s="202"/>
    </row>
    <row r="1000" ht="21.0" customHeight="1">
      <c r="E1000" s="201"/>
      <c r="R1000" s="202"/>
    </row>
  </sheetData>
  <mergeCells count="3">
    <mergeCell ref="A1:S1"/>
    <mergeCell ref="A2:S2"/>
    <mergeCell ref="A5:S5"/>
  </mergeCells>
  <conditionalFormatting sqref="S6:S8">
    <cfRule type="containsText" dxfId="0" priority="1" operator="containsText" text="YES">
      <formula>NOT(ISERROR(SEARCH(("YES"),(S6))))</formula>
    </cfRule>
  </conditionalFormatting>
  <printOptions/>
  <pageMargins bottom="0.75" footer="0.0" header="0.0" left="0.7" right="0.7" top="0.75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3.5"/>
    <col customWidth="1" min="2" max="2" width="9.88"/>
    <col customWidth="1" min="3" max="4" width="13.88"/>
    <col customWidth="1" min="5" max="5" width="15.5"/>
    <col customWidth="1" min="6" max="16" width="13.88"/>
    <col customWidth="1" min="17" max="17" width="17.5"/>
    <col customWidth="1" min="18" max="19" width="13.88"/>
    <col customWidth="1" min="20" max="26" width="8.88"/>
  </cols>
  <sheetData>
    <row r="1" ht="85.5" customHeight="1">
      <c r="A1" s="91" t="s">
        <v>32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3"/>
    </row>
    <row r="2" ht="307.5" customHeight="1">
      <c r="A2" s="94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</row>
    <row r="3" ht="99.0" customHeight="1">
      <c r="A3" s="203" t="s">
        <v>35</v>
      </c>
      <c r="B3" s="204" t="s">
        <v>36</v>
      </c>
      <c r="C3" s="204" t="s">
        <v>37</v>
      </c>
      <c r="D3" s="205" t="s">
        <v>38</v>
      </c>
      <c r="E3" s="206" t="s">
        <v>39</v>
      </c>
      <c r="F3" s="99" t="s">
        <v>8</v>
      </c>
      <c r="G3" s="97" t="s">
        <v>9</v>
      </c>
      <c r="H3" s="100" t="s">
        <v>10</v>
      </c>
      <c r="I3" s="101" t="s">
        <v>11</v>
      </c>
      <c r="J3" s="102" t="s">
        <v>12</v>
      </c>
      <c r="K3" s="103" t="s">
        <v>13</v>
      </c>
      <c r="L3" s="104" t="s">
        <v>14</v>
      </c>
      <c r="M3" s="105" t="s">
        <v>15</v>
      </c>
      <c r="N3" s="106" t="s">
        <v>16</v>
      </c>
      <c r="O3" s="107" t="s">
        <v>17</v>
      </c>
      <c r="P3" s="108" t="s">
        <v>18</v>
      </c>
      <c r="Q3" s="109" t="s">
        <v>40</v>
      </c>
      <c r="R3" s="110" t="s">
        <v>41</v>
      </c>
      <c r="S3" s="111" t="s">
        <v>42</v>
      </c>
    </row>
    <row r="4" ht="21.0" customHeight="1">
      <c r="A4" s="207"/>
      <c r="B4" s="113"/>
      <c r="C4" s="113"/>
      <c r="D4" s="113"/>
      <c r="E4" s="114"/>
      <c r="F4" s="115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7"/>
      <c r="S4" s="113"/>
    </row>
    <row r="5" ht="51.0" customHeight="1">
      <c r="A5" s="118" t="s">
        <v>126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3"/>
    </row>
    <row r="6" ht="86.25" customHeight="1">
      <c r="A6" s="119"/>
      <c r="B6" s="121" t="s">
        <v>127</v>
      </c>
      <c r="C6" s="121" t="s">
        <v>127</v>
      </c>
      <c r="D6" s="120">
        <f t="shared" ref="D6:E6" si="1">SUM(D8:D19)</f>
        <v>12</v>
      </c>
      <c r="E6" s="122">
        <f t="shared" si="1"/>
        <v>4035</v>
      </c>
      <c r="F6" s="178"/>
      <c r="G6" s="179"/>
      <c r="H6" s="180"/>
      <c r="I6" s="181"/>
      <c r="J6" s="182"/>
      <c r="K6" s="183"/>
      <c r="L6" s="184"/>
      <c r="M6" s="185"/>
      <c r="N6" s="186"/>
      <c r="O6" s="187"/>
      <c r="P6" s="188"/>
      <c r="Q6" s="208">
        <f>SUM(F6:P6)</f>
        <v>0</v>
      </c>
      <c r="R6" s="209">
        <f>Q6*E6</f>
        <v>0</v>
      </c>
      <c r="S6" s="210" t="str">
        <f>IF(SUM(F6:P6)&gt;0,"YES","NO")</f>
        <v>NO</v>
      </c>
    </row>
    <row r="7" ht="4.5" customHeight="1">
      <c r="A7" s="221"/>
      <c r="B7" s="113"/>
      <c r="C7" s="113"/>
      <c r="D7" s="113"/>
      <c r="E7" s="114"/>
      <c r="F7" s="115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7"/>
      <c r="S7" s="113"/>
    </row>
    <row r="8" ht="85.5" customHeight="1">
      <c r="A8" s="119"/>
      <c r="B8" s="175">
        <v>1.0</v>
      </c>
      <c r="C8" s="222" t="s">
        <v>128</v>
      </c>
      <c r="D8" s="223">
        <v>1.0</v>
      </c>
      <c r="E8" s="177">
        <v>625.0</v>
      </c>
      <c r="F8" s="178"/>
      <c r="G8" s="179"/>
      <c r="H8" s="180"/>
      <c r="I8" s="181"/>
      <c r="J8" s="182"/>
      <c r="K8" s="183"/>
      <c r="L8" s="184"/>
      <c r="M8" s="185"/>
      <c r="N8" s="186"/>
      <c r="O8" s="187"/>
      <c r="P8" s="188"/>
      <c r="Q8" s="189">
        <f t="shared" ref="Q8:Q19" si="2">SUM(F8:P8)</f>
        <v>0</v>
      </c>
      <c r="R8" s="190">
        <f t="shared" ref="R8:R19" si="3">Q8*E8</f>
        <v>0</v>
      </c>
      <c r="S8" s="136" t="str">
        <f t="shared" ref="S8:S19" si="4">IF(SUM(F8:P8)&gt;0,"YES","NO")</f>
        <v>NO</v>
      </c>
    </row>
    <row r="9" ht="85.5" customHeight="1">
      <c r="A9" s="119"/>
      <c r="B9" s="137">
        <v>2.0</v>
      </c>
      <c r="C9" s="215" t="s">
        <v>129</v>
      </c>
      <c r="D9" s="216">
        <v>1.0</v>
      </c>
      <c r="E9" s="139">
        <v>455.0</v>
      </c>
      <c r="F9" s="153"/>
      <c r="G9" s="154"/>
      <c r="H9" s="155"/>
      <c r="I9" s="156"/>
      <c r="J9" s="157"/>
      <c r="K9" s="158"/>
      <c r="L9" s="159"/>
      <c r="M9" s="160"/>
      <c r="N9" s="161"/>
      <c r="O9" s="162"/>
      <c r="P9" s="191"/>
      <c r="Q9" s="189">
        <f t="shared" si="2"/>
        <v>0</v>
      </c>
      <c r="R9" s="190">
        <f t="shared" si="3"/>
        <v>0</v>
      </c>
      <c r="S9" s="136" t="str">
        <f t="shared" si="4"/>
        <v>NO</v>
      </c>
    </row>
    <row r="10" ht="85.5" customHeight="1">
      <c r="A10" s="119"/>
      <c r="B10" s="137">
        <v>3.0</v>
      </c>
      <c r="C10" s="215" t="s">
        <v>130</v>
      </c>
      <c r="D10" s="216">
        <v>1.0</v>
      </c>
      <c r="E10" s="139">
        <v>385.0</v>
      </c>
      <c r="F10" s="153"/>
      <c r="G10" s="154"/>
      <c r="H10" s="155"/>
      <c r="I10" s="156"/>
      <c r="J10" s="157"/>
      <c r="K10" s="158"/>
      <c r="L10" s="159"/>
      <c r="M10" s="160"/>
      <c r="N10" s="161"/>
      <c r="O10" s="162"/>
      <c r="P10" s="191"/>
      <c r="Q10" s="189">
        <f t="shared" si="2"/>
        <v>0</v>
      </c>
      <c r="R10" s="190">
        <f t="shared" si="3"/>
        <v>0</v>
      </c>
      <c r="S10" s="136" t="str">
        <f t="shared" si="4"/>
        <v>NO</v>
      </c>
    </row>
    <row r="11" ht="85.5" customHeight="1">
      <c r="A11" s="119"/>
      <c r="B11" s="137">
        <v>4.0</v>
      </c>
      <c r="C11" s="215" t="s">
        <v>131</v>
      </c>
      <c r="D11" s="216">
        <v>1.0</v>
      </c>
      <c r="E11" s="139">
        <v>385.0</v>
      </c>
      <c r="F11" s="153"/>
      <c r="G11" s="154"/>
      <c r="H11" s="155"/>
      <c r="I11" s="156"/>
      <c r="J11" s="157"/>
      <c r="K11" s="158"/>
      <c r="L11" s="159"/>
      <c r="M11" s="160"/>
      <c r="N11" s="161"/>
      <c r="O11" s="162"/>
      <c r="P11" s="191"/>
      <c r="Q11" s="189">
        <f t="shared" si="2"/>
        <v>0</v>
      </c>
      <c r="R11" s="190">
        <f t="shared" si="3"/>
        <v>0</v>
      </c>
      <c r="S11" s="136" t="str">
        <f t="shared" si="4"/>
        <v>NO</v>
      </c>
    </row>
    <row r="12" ht="85.5" customHeight="1">
      <c r="A12" s="119"/>
      <c r="B12" s="137">
        <v>5.0</v>
      </c>
      <c r="C12" s="215" t="s">
        <v>132</v>
      </c>
      <c r="D12" s="216">
        <v>1.0</v>
      </c>
      <c r="E12" s="220">
        <v>135.0</v>
      </c>
      <c r="F12" s="153"/>
      <c r="G12" s="154"/>
      <c r="H12" s="155"/>
      <c r="I12" s="156"/>
      <c r="J12" s="157"/>
      <c r="K12" s="158"/>
      <c r="L12" s="159"/>
      <c r="M12" s="160"/>
      <c r="N12" s="161"/>
      <c r="O12" s="162"/>
      <c r="P12" s="191"/>
      <c r="Q12" s="189">
        <f t="shared" si="2"/>
        <v>0</v>
      </c>
      <c r="R12" s="190">
        <f t="shared" si="3"/>
        <v>0</v>
      </c>
      <c r="S12" s="136" t="str">
        <f t="shared" si="4"/>
        <v>NO</v>
      </c>
    </row>
    <row r="13" ht="85.5" customHeight="1">
      <c r="A13" s="119"/>
      <c r="B13" s="137">
        <v>6.0</v>
      </c>
      <c r="C13" s="215" t="s">
        <v>133</v>
      </c>
      <c r="D13" s="216">
        <v>1.0</v>
      </c>
      <c r="E13" s="220">
        <v>95.0</v>
      </c>
      <c r="F13" s="153"/>
      <c r="G13" s="154"/>
      <c r="H13" s="155"/>
      <c r="I13" s="156"/>
      <c r="J13" s="157"/>
      <c r="K13" s="158"/>
      <c r="L13" s="159"/>
      <c r="M13" s="160"/>
      <c r="N13" s="161"/>
      <c r="O13" s="162"/>
      <c r="P13" s="191"/>
      <c r="Q13" s="189">
        <f t="shared" si="2"/>
        <v>0</v>
      </c>
      <c r="R13" s="190">
        <f t="shared" si="3"/>
        <v>0</v>
      </c>
      <c r="S13" s="136" t="str">
        <f t="shared" si="4"/>
        <v>NO</v>
      </c>
    </row>
    <row r="14" ht="85.5" customHeight="1">
      <c r="A14" s="119"/>
      <c r="B14" s="137">
        <v>7.0</v>
      </c>
      <c r="C14" s="215" t="s">
        <v>132</v>
      </c>
      <c r="D14" s="216">
        <v>1.0</v>
      </c>
      <c r="E14" s="220">
        <v>135.0</v>
      </c>
      <c r="F14" s="153"/>
      <c r="G14" s="154"/>
      <c r="H14" s="155"/>
      <c r="I14" s="156"/>
      <c r="J14" s="157"/>
      <c r="K14" s="158"/>
      <c r="L14" s="159"/>
      <c r="M14" s="160"/>
      <c r="N14" s="161"/>
      <c r="O14" s="162"/>
      <c r="P14" s="191"/>
      <c r="Q14" s="189">
        <f t="shared" si="2"/>
        <v>0</v>
      </c>
      <c r="R14" s="190">
        <f t="shared" si="3"/>
        <v>0</v>
      </c>
      <c r="S14" s="136" t="str">
        <f t="shared" si="4"/>
        <v>NO</v>
      </c>
    </row>
    <row r="15" ht="85.5" customHeight="1">
      <c r="A15" s="119"/>
      <c r="B15" s="137">
        <v>8.0</v>
      </c>
      <c r="C15" s="215" t="s">
        <v>134</v>
      </c>
      <c r="D15" s="216">
        <v>1.0</v>
      </c>
      <c r="E15" s="139">
        <v>540.0</v>
      </c>
      <c r="F15" s="153"/>
      <c r="G15" s="154"/>
      <c r="H15" s="155"/>
      <c r="I15" s="156"/>
      <c r="J15" s="157"/>
      <c r="K15" s="158"/>
      <c r="L15" s="159"/>
      <c r="M15" s="160"/>
      <c r="N15" s="161"/>
      <c r="O15" s="162"/>
      <c r="P15" s="191"/>
      <c r="Q15" s="189">
        <f t="shared" si="2"/>
        <v>0</v>
      </c>
      <c r="R15" s="190">
        <f t="shared" si="3"/>
        <v>0</v>
      </c>
      <c r="S15" s="136" t="str">
        <f t="shared" si="4"/>
        <v>NO</v>
      </c>
    </row>
    <row r="16" ht="85.5" customHeight="1">
      <c r="A16" s="119"/>
      <c r="B16" s="137">
        <v>9.0</v>
      </c>
      <c r="C16" s="215" t="s">
        <v>135</v>
      </c>
      <c r="D16" s="216">
        <v>1.0</v>
      </c>
      <c r="E16" s="139">
        <v>345.0</v>
      </c>
      <c r="F16" s="153"/>
      <c r="G16" s="154"/>
      <c r="H16" s="155"/>
      <c r="I16" s="156"/>
      <c r="J16" s="157"/>
      <c r="K16" s="158"/>
      <c r="L16" s="159"/>
      <c r="M16" s="160"/>
      <c r="N16" s="161"/>
      <c r="O16" s="162"/>
      <c r="P16" s="191"/>
      <c r="Q16" s="189">
        <f t="shared" si="2"/>
        <v>0</v>
      </c>
      <c r="R16" s="190">
        <f t="shared" si="3"/>
        <v>0</v>
      </c>
      <c r="S16" s="136" t="str">
        <f t="shared" si="4"/>
        <v>NO</v>
      </c>
    </row>
    <row r="17" ht="85.5" customHeight="1">
      <c r="A17" s="119"/>
      <c r="B17" s="137">
        <v>10.0</v>
      </c>
      <c r="C17" s="215" t="s">
        <v>136</v>
      </c>
      <c r="D17" s="216">
        <v>1.0</v>
      </c>
      <c r="E17" s="139">
        <v>335.0</v>
      </c>
      <c r="F17" s="153"/>
      <c r="G17" s="154"/>
      <c r="H17" s="155"/>
      <c r="I17" s="156"/>
      <c r="J17" s="157"/>
      <c r="K17" s="158"/>
      <c r="L17" s="159"/>
      <c r="M17" s="160"/>
      <c r="N17" s="161"/>
      <c r="O17" s="162"/>
      <c r="P17" s="191"/>
      <c r="Q17" s="189">
        <f t="shared" si="2"/>
        <v>0</v>
      </c>
      <c r="R17" s="190">
        <f t="shared" si="3"/>
        <v>0</v>
      </c>
      <c r="S17" s="136" t="str">
        <f t="shared" si="4"/>
        <v>NO</v>
      </c>
    </row>
    <row r="18" ht="85.5" customHeight="1">
      <c r="A18" s="119"/>
      <c r="B18" s="137">
        <v>11.0</v>
      </c>
      <c r="C18" s="215" t="s">
        <v>137</v>
      </c>
      <c r="D18" s="216">
        <v>1.0</v>
      </c>
      <c r="E18" s="139">
        <v>420.0</v>
      </c>
      <c r="F18" s="153"/>
      <c r="G18" s="154"/>
      <c r="H18" s="155"/>
      <c r="I18" s="156"/>
      <c r="J18" s="157"/>
      <c r="K18" s="158"/>
      <c r="L18" s="159"/>
      <c r="M18" s="160"/>
      <c r="N18" s="161"/>
      <c r="O18" s="162"/>
      <c r="P18" s="191"/>
      <c r="Q18" s="189">
        <f t="shared" si="2"/>
        <v>0</v>
      </c>
      <c r="R18" s="190">
        <f t="shared" si="3"/>
        <v>0</v>
      </c>
      <c r="S18" s="136" t="str">
        <f t="shared" si="4"/>
        <v>NO</v>
      </c>
    </row>
    <row r="19" ht="85.5" customHeight="1">
      <c r="A19" s="119"/>
      <c r="B19" s="192">
        <v>12.0</v>
      </c>
      <c r="C19" s="224" t="s">
        <v>138</v>
      </c>
      <c r="D19" s="225">
        <v>1.0</v>
      </c>
      <c r="E19" s="194">
        <v>180.0</v>
      </c>
      <c r="F19" s="165"/>
      <c r="G19" s="166"/>
      <c r="H19" s="167"/>
      <c r="I19" s="168"/>
      <c r="J19" s="169"/>
      <c r="K19" s="170"/>
      <c r="L19" s="171"/>
      <c r="M19" s="172"/>
      <c r="N19" s="173"/>
      <c r="O19" s="174"/>
      <c r="P19" s="195"/>
      <c r="Q19" s="189">
        <f t="shared" si="2"/>
        <v>0</v>
      </c>
      <c r="R19" s="190">
        <f t="shared" si="3"/>
        <v>0</v>
      </c>
      <c r="S19" s="136" t="str">
        <f t="shared" si="4"/>
        <v>NO</v>
      </c>
    </row>
    <row r="20" ht="54.75" customHeight="1">
      <c r="A20" s="196" t="s">
        <v>139</v>
      </c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3"/>
    </row>
    <row r="21" ht="85.5" customHeight="1">
      <c r="A21" s="119"/>
      <c r="B21" s="121" t="s">
        <v>140</v>
      </c>
      <c r="C21" s="121" t="s">
        <v>140</v>
      </c>
      <c r="D21" s="120">
        <f t="shared" ref="D21:E21" si="5">SUM(D23:D34)</f>
        <v>12</v>
      </c>
      <c r="E21" s="122">
        <f t="shared" si="5"/>
        <v>3105</v>
      </c>
      <c r="F21" s="178"/>
      <c r="G21" s="179"/>
      <c r="H21" s="180"/>
      <c r="I21" s="181"/>
      <c r="J21" s="182"/>
      <c r="K21" s="183"/>
      <c r="L21" s="184"/>
      <c r="M21" s="185"/>
      <c r="N21" s="186"/>
      <c r="O21" s="187"/>
      <c r="P21" s="188"/>
      <c r="Q21" s="208">
        <f>SUM(F21:P21)</f>
        <v>0</v>
      </c>
      <c r="R21" s="209">
        <f>Q21*E21</f>
        <v>0</v>
      </c>
      <c r="S21" s="210" t="str">
        <f>IF(SUM(F21:P21)&gt;0,"YES","NO")</f>
        <v>NO</v>
      </c>
    </row>
    <row r="22" ht="4.5" customHeight="1">
      <c r="A22" s="112"/>
      <c r="B22" s="113"/>
      <c r="C22" s="113"/>
      <c r="D22" s="113"/>
      <c r="E22" s="114"/>
      <c r="F22" s="115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7"/>
      <c r="S22" s="113"/>
    </row>
    <row r="23" ht="85.5" customHeight="1">
      <c r="A23" s="119"/>
      <c r="B23" s="175">
        <v>1.0</v>
      </c>
      <c r="C23" s="222" t="s">
        <v>128</v>
      </c>
      <c r="D23" s="223">
        <v>1.0</v>
      </c>
      <c r="E23" s="177">
        <v>520.0</v>
      </c>
      <c r="F23" s="178"/>
      <c r="G23" s="179"/>
      <c r="H23" s="180"/>
      <c r="I23" s="181"/>
      <c r="J23" s="182"/>
      <c r="K23" s="183"/>
      <c r="L23" s="184"/>
      <c r="M23" s="185"/>
      <c r="N23" s="186"/>
      <c r="O23" s="187"/>
      <c r="P23" s="188"/>
      <c r="Q23" s="189">
        <f t="shared" ref="Q23:Q34" si="6">SUM(F23:P23)</f>
        <v>0</v>
      </c>
      <c r="R23" s="190">
        <f t="shared" ref="R23:R34" si="7">Q23*E23</f>
        <v>0</v>
      </c>
      <c r="S23" s="136" t="str">
        <f t="shared" ref="S23:S34" si="8">IF(SUM(F23:P23)&gt;0,"YES","NO")</f>
        <v>NO</v>
      </c>
    </row>
    <row r="24" ht="85.5" customHeight="1">
      <c r="A24" s="119"/>
      <c r="B24" s="137">
        <v>2.0</v>
      </c>
      <c r="C24" s="215" t="s">
        <v>129</v>
      </c>
      <c r="D24" s="216">
        <v>1.0</v>
      </c>
      <c r="E24" s="139">
        <v>255.0</v>
      </c>
      <c r="F24" s="153"/>
      <c r="G24" s="154"/>
      <c r="H24" s="155"/>
      <c r="I24" s="156"/>
      <c r="J24" s="157"/>
      <c r="K24" s="158"/>
      <c r="L24" s="159"/>
      <c r="M24" s="160"/>
      <c r="N24" s="161"/>
      <c r="O24" s="162"/>
      <c r="P24" s="191"/>
      <c r="Q24" s="189">
        <f t="shared" si="6"/>
        <v>0</v>
      </c>
      <c r="R24" s="190">
        <f t="shared" si="7"/>
        <v>0</v>
      </c>
      <c r="S24" s="136" t="str">
        <f t="shared" si="8"/>
        <v>NO</v>
      </c>
    </row>
    <row r="25" ht="85.5" customHeight="1">
      <c r="A25" s="119"/>
      <c r="B25" s="137">
        <v>3.0</v>
      </c>
      <c r="C25" s="215" t="s">
        <v>130</v>
      </c>
      <c r="D25" s="216">
        <v>1.0</v>
      </c>
      <c r="E25" s="139">
        <v>320.0</v>
      </c>
      <c r="F25" s="153"/>
      <c r="G25" s="154"/>
      <c r="H25" s="155"/>
      <c r="I25" s="156"/>
      <c r="J25" s="157"/>
      <c r="K25" s="158"/>
      <c r="L25" s="159"/>
      <c r="M25" s="160"/>
      <c r="N25" s="161"/>
      <c r="O25" s="162"/>
      <c r="P25" s="191"/>
      <c r="Q25" s="189">
        <f t="shared" si="6"/>
        <v>0</v>
      </c>
      <c r="R25" s="190">
        <f t="shared" si="7"/>
        <v>0</v>
      </c>
      <c r="S25" s="136" t="str">
        <f t="shared" si="8"/>
        <v>NO</v>
      </c>
    </row>
    <row r="26" ht="85.5" customHeight="1">
      <c r="A26" s="119"/>
      <c r="B26" s="137">
        <v>4.0</v>
      </c>
      <c r="C26" s="215" t="s">
        <v>131</v>
      </c>
      <c r="D26" s="216">
        <v>1.0</v>
      </c>
      <c r="E26" s="139">
        <v>320.0</v>
      </c>
      <c r="F26" s="153"/>
      <c r="G26" s="154"/>
      <c r="H26" s="155"/>
      <c r="I26" s="156"/>
      <c r="J26" s="157"/>
      <c r="K26" s="158"/>
      <c r="L26" s="159"/>
      <c r="M26" s="160"/>
      <c r="N26" s="161"/>
      <c r="O26" s="162"/>
      <c r="P26" s="191"/>
      <c r="Q26" s="189">
        <f t="shared" si="6"/>
        <v>0</v>
      </c>
      <c r="R26" s="190">
        <f t="shared" si="7"/>
        <v>0</v>
      </c>
      <c r="S26" s="136" t="str">
        <f t="shared" si="8"/>
        <v>NO</v>
      </c>
    </row>
    <row r="27" ht="85.5" customHeight="1">
      <c r="A27" s="119"/>
      <c r="B27" s="137">
        <v>5.0</v>
      </c>
      <c r="C27" s="215" t="s">
        <v>132</v>
      </c>
      <c r="D27" s="216">
        <v>1.0</v>
      </c>
      <c r="E27" s="220">
        <v>95.0</v>
      </c>
      <c r="F27" s="153"/>
      <c r="G27" s="154"/>
      <c r="H27" s="155"/>
      <c r="I27" s="156"/>
      <c r="J27" s="157"/>
      <c r="K27" s="158"/>
      <c r="L27" s="159"/>
      <c r="M27" s="160"/>
      <c r="N27" s="161"/>
      <c r="O27" s="162"/>
      <c r="P27" s="191"/>
      <c r="Q27" s="189">
        <f t="shared" si="6"/>
        <v>0</v>
      </c>
      <c r="R27" s="190">
        <f t="shared" si="7"/>
        <v>0</v>
      </c>
      <c r="S27" s="136" t="str">
        <f t="shared" si="8"/>
        <v>NO</v>
      </c>
    </row>
    <row r="28" ht="85.5" customHeight="1">
      <c r="A28" s="119"/>
      <c r="B28" s="137">
        <v>6.0</v>
      </c>
      <c r="C28" s="215" t="s">
        <v>133</v>
      </c>
      <c r="D28" s="216">
        <v>1.0</v>
      </c>
      <c r="E28" s="220">
        <v>95.0</v>
      </c>
      <c r="F28" s="153"/>
      <c r="G28" s="154"/>
      <c r="H28" s="155"/>
      <c r="I28" s="156"/>
      <c r="J28" s="157"/>
      <c r="K28" s="158"/>
      <c r="L28" s="159"/>
      <c r="M28" s="160"/>
      <c r="N28" s="161"/>
      <c r="O28" s="162"/>
      <c r="P28" s="191"/>
      <c r="Q28" s="189">
        <f t="shared" si="6"/>
        <v>0</v>
      </c>
      <c r="R28" s="190">
        <f t="shared" si="7"/>
        <v>0</v>
      </c>
      <c r="S28" s="136" t="str">
        <f t="shared" si="8"/>
        <v>NO</v>
      </c>
    </row>
    <row r="29" ht="85.5" customHeight="1">
      <c r="A29" s="119"/>
      <c r="B29" s="137">
        <v>7.0</v>
      </c>
      <c r="C29" s="215" t="s">
        <v>132</v>
      </c>
      <c r="D29" s="216">
        <v>1.0</v>
      </c>
      <c r="E29" s="220">
        <v>95.0</v>
      </c>
      <c r="F29" s="153"/>
      <c r="G29" s="154"/>
      <c r="H29" s="155"/>
      <c r="I29" s="156"/>
      <c r="J29" s="157"/>
      <c r="K29" s="158"/>
      <c r="L29" s="159"/>
      <c r="M29" s="160"/>
      <c r="N29" s="161"/>
      <c r="O29" s="162"/>
      <c r="P29" s="191"/>
      <c r="Q29" s="189">
        <f t="shared" si="6"/>
        <v>0</v>
      </c>
      <c r="R29" s="190">
        <f t="shared" si="7"/>
        <v>0</v>
      </c>
      <c r="S29" s="136" t="str">
        <f t="shared" si="8"/>
        <v>NO</v>
      </c>
    </row>
    <row r="30" ht="85.5" customHeight="1">
      <c r="A30" s="119"/>
      <c r="B30" s="137">
        <v>8.0</v>
      </c>
      <c r="C30" s="215" t="s">
        <v>134</v>
      </c>
      <c r="D30" s="216">
        <v>1.0</v>
      </c>
      <c r="E30" s="139">
        <v>430.0</v>
      </c>
      <c r="F30" s="153"/>
      <c r="G30" s="154"/>
      <c r="H30" s="155"/>
      <c r="I30" s="156"/>
      <c r="J30" s="157"/>
      <c r="K30" s="158"/>
      <c r="L30" s="159"/>
      <c r="M30" s="160"/>
      <c r="N30" s="161"/>
      <c r="O30" s="162"/>
      <c r="P30" s="191"/>
      <c r="Q30" s="189">
        <f t="shared" si="6"/>
        <v>0</v>
      </c>
      <c r="R30" s="190">
        <f t="shared" si="7"/>
        <v>0</v>
      </c>
      <c r="S30" s="136" t="str">
        <f t="shared" si="8"/>
        <v>NO</v>
      </c>
    </row>
    <row r="31" ht="85.5" customHeight="1">
      <c r="A31" s="119"/>
      <c r="B31" s="137">
        <v>9.0</v>
      </c>
      <c r="C31" s="215" t="s">
        <v>135</v>
      </c>
      <c r="D31" s="216">
        <v>1.0</v>
      </c>
      <c r="E31" s="139">
        <v>280.0</v>
      </c>
      <c r="F31" s="153"/>
      <c r="G31" s="154"/>
      <c r="H31" s="155"/>
      <c r="I31" s="156"/>
      <c r="J31" s="157"/>
      <c r="K31" s="158"/>
      <c r="L31" s="159"/>
      <c r="M31" s="160"/>
      <c r="N31" s="161"/>
      <c r="O31" s="162"/>
      <c r="P31" s="191"/>
      <c r="Q31" s="189">
        <f t="shared" si="6"/>
        <v>0</v>
      </c>
      <c r="R31" s="190">
        <f t="shared" si="7"/>
        <v>0</v>
      </c>
      <c r="S31" s="136" t="str">
        <f t="shared" si="8"/>
        <v>NO</v>
      </c>
    </row>
    <row r="32" ht="85.5" customHeight="1">
      <c r="A32" s="119"/>
      <c r="B32" s="137">
        <v>10.0</v>
      </c>
      <c r="C32" s="215" t="s">
        <v>136</v>
      </c>
      <c r="D32" s="216">
        <v>1.0</v>
      </c>
      <c r="E32" s="139">
        <v>240.0</v>
      </c>
      <c r="F32" s="153"/>
      <c r="G32" s="154"/>
      <c r="H32" s="155"/>
      <c r="I32" s="156"/>
      <c r="J32" s="157"/>
      <c r="K32" s="158"/>
      <c r="L32" s="159"/>
      <c r="M32" s="160"/>
      <c r="N32" s="161"/>
      <c r="O32" s="162"/>
      <c r="P32" s="191"/>
      <c r="Q32" s="189">
        <f t="shared" si="6"/>
        <v>0</v>
      </c>
      <c r="R32" s="190">
        <f t="shared" si="7"/>
        <v>0</v>
      </c>
      <c r="S32" s="136" t="str">
        <f t="shared" si="8"/>
        <v>NO</v>
      </c>
    </row>
    <row r="33" ht="85.5" customHeight="1">
      <c r="A33" s="119"/>
      <c r="B33" s="137">
        <v>11.0</v>
      </c>
      <c r="C33" s="215" t="s">
        <v>137</v>
      </c>
      <c r="D33" s="216">
        <v>1.0</v>
      </c>
      <c r="E33" s="139">
        <v>305.0</v>
      </c>
      <c r="F33" s="153"/>
      <c r="G33" s="154"/>
      <c r="H33" s="155"/>
      <c r="I33" s="156"/>
      <c r="J33" s="157"/>
      <c r="K33" s="158"/>
      <c r="L33" s="159"/>
      <c r="M33" s="160"/>
      <c r="N33" s="161"/>
      <c r="O33" s="162"/>
      <c r="P33" s="191"/>
      <c r="Q33" s="189">
        <f t="shared" si="6"/>
        <v>0</v>
      </c>
      <c r="R33" s="190">
        <f t="shared" si="7"/>
        <v>0</v>
      </c>
      <c r="S33" s="136" t="str">
        <f t="shared" si="8"/>
        <v>NO</v>
      </c>
    </row>
    <row r="34" ht="85.5" customHeight="1">
      <c r="A34" s="119"/>
      <c r="B34" s="192">
        <v>12.0</v>
      </c>
      <c r="C34" s="224" t="s">
        <v>138</v>
      </c>
      <c r="D34" s="225">
        <v>1.0</v>
      </c>
      <c r="E34" s="194">
        <v>150.0</v>
      </c>
      <c r="F34" s="165"/>
      <c r="G34" s="166"/>
      <c r="H34" s="167"/>
      <c r="I34" s="168"/>
      <c r="J34" s="169"/>
      <c r="K34" s="170"/>
      <c r="L34" s="171"/>
      <c r="M34" s="172"/>
      <c r="N34" s="173"/>
      <c r="O34" s="174"/>
      <c r="P34" s="195"/>
      <c r="Q34" s="189">
        <f t="shared" si="6"/>
        <v>0</v>
      </c>
      <c r="R34" s="190">
        <f t="shared" si="7"/>
        <v>0</v>
      </c>
      <c r="S34" s="136" t="str">
        <f t="shared" si="8"/>
        <v>NO</v>
      </c>
    </row>
    <row r="35" ht="85.5" customHeight="1">
      <c r="E35" s="201"/>
      <c r="R35" s="202"/>
    </row>
    <row r="36" ht="85.5" customHeight="1">
      <c r="E36" s="201"/>
      <c r="R36" s="202"/>
    </row>
    <row r="37" ht="85.5" customHeight="1">
      <c r="E37" s="201"/>
      <c r="R37" s="202"/>
    </row>
    <row r="38" ht="85.5" customHeight="1">
      <c r="E38" s="201"/>
      <c r="R38" s="202"/>
    </row>
    <row r="39" ht="85.5" customHeight="1">
      <c r="E39" s="201"/>
      <c r="R39" s="202"/>
    </row>
    <row r="40" ht="85.5" customHeight="1">
      <c r="E40" s="201"/>
      <c r="R40" s="202"/>
    </row>
    <row r="41" ht="85.5" customHeight="1">
      <c r="E41" s="201"/>
      <c r="R41" s="202"/>
    </row>
    <row r="42" ht="85.5" customHeight="1">
      <c r="E42" s="201"/>
      <c r="R42" s="202"/>
    </row>
    <row r="43" ht="85.5" customHeight="1">
      <c r="E43" s="201"/>
      <c r="R43" s="202"/>
    </row>
    <row r="44" ht="85.5" customHeight="1">
      <c r="E44" s="201"/>
      <c r="R44" s="202"/>
    </row>
    <row r="45" ht="85.5" customHeight="1">
      <c r="E45" s="201"/>
      <c r="R45" s="202"/>
    </row>
    <row r="46" ht="85.5" customHeight="1">
      <c r="E46" s="201"/>
      <c r="R46" s="202"/>
    </row>
    <row r="47" ht="85.5" customHeight="1">
      <c r="E47" s="201"/>
      <c r="R47" s="202"/>
    </row>
    <row r="48" ht="85.5" customHeight="1">
      <c r="E48" s="201"/>
      <c r="R48" s="202"/>
    </row>
    <row r="49" ht="85.5" customHeight="1">
      <c r="E49" s="201"/>
      <c r="R49" s="202"/>
    </row>
    <row r="50" ht="85.5" customHeight="1">
      <c r="E50" s="201"/>
      <c r="R50" s="202"/>
    </row>
    <row r="51" ht="85.5" customHeight="1">
      <c r="E51" s="201"/>
      <c r="R51" s="202"/>
    </row>
    <row r="52" ht="85.5" customHeight="1">
      <c r="E52" s="201"/>
      <c r="R52" s="202"/>
    </row>
    <row r="53" ht="85.5" customHeight="1">
      <c r="E53" s="201"/>
      <c r="R53" s="202"/>
    </row>
    <row r="54" ht="85.5" customHeight="1">
      <c r="E54" s="201"/>
      <c r="R54" s="202"/>
    </row>
    <row r="55" ht="85.5" customHeight="1">
      <c r="E55" s="201"/>
      <c r="R55" s="202"/>
    </row>
    <row r="56" ht="85.5" customHeight="1">
      <c r="E56" s="201"/>
      <c r="R56" s="202"/>
    </row>
    <row r="57" ht="85.5" customHeight="1">
      <c r="E57" s="201"/>
      <c r="R57" s="202"/>
    </row>
    <row r="58" ht="85.5" customHeight="1">
      <c r="E58" s="201"/>
      <c r="R58" s="202"/>
    </row>
    <row r="59" ht="85.5" customHeight="1">
      <c r="E59" s="201"/>
      <c r="R59" s="202"/>
    </row>
    <row r="60" ht="85.5" customHeight="1">
      <c r="E60" s="201"/>
      <c r="R60" s="202"/>
    </row>
    <row r="61" ht="85.5" customHeight="1">
      <c r="E61" s="201"/>
      <c r="R61" s="202"/>
    </row>
    <row r="62" ht="85.5" customHeight="1">
      <c r="E62" s="201"/>
      <c r="R62" s="202"/>
    </row>
    <row r="63" ht="85.5" customHeight="1">
      <c r="E63" s="201"/>
      <c r="R63" s="202"/>
    </row>
    <row r="64" ht="85.5" customHeight="1">
      <c r="E64" s="201"/>
      <c r="R64" s="202"/>
    </row>
    <row r="65" ht="21.0" customHeight="1">
      <c r="E65" s="201"/>
      <c r="R65" s="202"/>
    </row>
    <row r="66" ht="21.0" customHeight="1">
      <c r="E66" s="201"/>
      <c r="R66" s="202"/>
    </row>
    <row r="67" ht="21.0" customHeight="1">
      <c r="E67" s="201"/>
      <c r="R67" s="202"/>
    </row>
    <row r="68" ht="21.0" customHeight="1">
      <c r="E68" s="201"/>
      <c r="R68" s="202"/>
    </row>
    <row r="69" ht="21.0" customHeight="1">
      <c r="E69" s="201"/>
      <c r="R69" s="202"/>
    </row>
    <row r="70" ht="21.0" customHeight="1">
      <c r="E70" s="201"/>
      <c r="R70" s="202"/>
    </row>
    <row r="71" ht="21.0" customHeight="1">
      <c r="E71" s="201"/>
      <c r="R71" s="202"/>
    </row>
    <row r="72" ht="21.0" customHeight="1">
      <c r="E72" s="201"/>
      <c r="R72" s="202"/>
    </row>
    <row r="73" ht="21.0" customHeight="1">
      <c r="E73" s="201"/>
      <c r="R73" s="202"/>
    </row>
    <row r="74" ht="21.0" customHeight="1">
      <c r="E74" s="201"/>
      <c r="R74" s="202"/>
    </row>
    <row r="75" ht="21.0" customHeight="1">
      <c r="E75" s="201"/>
      <c r="R75" s="202"/>
    </row>
    <row r="76" ht="21.0" customHeight="1">
      <c r="E76" s="201"/>
      <c r="R76" s="202"/>
    </row>
    <row r="77" ht="21.0" customHeight="1">
      <c r="E77" s="201"/>
      <c r="R77" s="202"/>
    </row>
    <row r="78" ht="21.0" customHeight="1">
      <c r="E78" s="201"/>
      <c r="R78" s="202"/>
    </row>
    <row r="79" ht="21.0" customHeight="1">
      <c r="E79" s="201"/>
      <c r="R79" s="202"/>
    </row>
    <row r="80" ht="21.0" customHeight="1">
      <c r="E80" s="201"/>
      <c r="R80" s="202"/>
    </row>
    <row r="81" ht="21.0" customHeight="1">
      <c r="E81" s="201"/>
      <c r="R81" s="202"/>
    </row>
    <row r="82" ht="21.0" customHeight="1">
      <c r="E82" s="201"/>
      <c r="R82" s="202"/>
    </row>
    <row r="83" ht="21.0" customHeight="1">
      <c r="E83" s="201"/>
      <c r="R83" s="202"/>
    </row>
    <row r="84" ht="21.0" customHeight="1">
      <c r="E84" s="201"/>
      <c r="R84" s="202"/>
    </row>
    <row r="85" ht="21.0" customHeight="1">
      <c r="E85" s="201"/>
      <c r="R85" s="202"/>
    </row>
    <row r="86" ht="21.0" customHeight="1">
      <c r="E86" s="201"/>
      <c r="R86" s="202"/>
    </row>
    <row r="87" ht="21.0" customHeight="1">
      <c r="E87" s="201"/>
      <c r="R87" s="202"/>
    </row>
    <row r="88" ht="21.0" customHeight="1">
      <c r="E88" s="201"/>
      <c r="R88" s="202"/>
    </row>
    <row r="89" ht="21.0" customHeight="1">
      <c r="E89" s="201"/>
      <c r="R89" s="202"/>
    </row>
    <row r="90" ht="21.0" customHeight="1">
      <c r="E90" s="201"/>
      <c r="R90" s="202"/>
    </row>
    <row r="91" ht="21.0" customHeight="1">
      <c r="E91" s="201"/>
      <c r="R91" s="202"/>
    </row>
    <row r="92" ht="21.0" customHeight="1">
      <c r="E92" s="201"/>
      <c r="R92" s="202"/>
    </row>
    <row r="93" ht="21.0" customHeight="1">
      <c r="E93" s="201"/>
      <c r="R93" s="202"/>
    </row>
    <row r="94" ht="21.0" customHeight="1">
      <c r="E94" s="201"/>
      <c r="R94" s="202"/>
    </row>
    <row r="95" ht="21.0" customHeight="1">
      <c r="E95" s="201"/>
      <c r="R95" s="202"/>
    </row>
    <row r="96" ht="21.0" customHeight="1">
      <c r="E96" s="201"/>
      <c r="R96" s="202"/>
    </row>
    <row r="97" ht="21.0" customHeight="1">
      <c r="E97" s="201"/>
      <c r="R97" s="202"/>
    </row>
    <row r="98" ht="21.0" customHeight="1">
      <c r="E98" s="201"/>
      <c r="R98" s="202"/>
    </row>
    <row r="99" ht="21.0" customHeight="1">
      <c r="E99" s="201"/>
      <c r="R99" s="202"/>
    </row>
    <row r="100" ht="21.0" customHeight="1">
      <c r="E100" s="201"/>
      <c r="R100" s="202"/>
    </row>
    <row r="101" ht="21.0" customHeight="1">
      <c r="E101" s="201"/>
      <c r="R101" s="202"/>
    </row>
    <row r="102" ht="21.0" customHeight="1">
      <c r="E102" s="201"/>
      <c r="R102" s="202"/>
    </row>
    <row r="103" ht="21.0" customHeight="1">
      <c r="E103" s="201"/>
      <c r="R103" s="202"/>
    </row>
    <row r="104" ht="21.0" customHeight="1">
      <c r="E104" s="201"/>
      <c r="R104" s="202"/>
    </row>
    <row r="105" ht="21.0" customHeight="1">
      <c r="E105" s="201"/>
      <c r="R105" s="202"/>
    </row>
    <row r="106" ht="21.0" customHeight="1">
      <c r="E106" s="201"/>
      <c r="R106" s="202"/>
    </row>
    <row r="107" ht="21.0" customHeight="1">
      <c r="E107" s="201"/>
      <c r="R107" s="202"/>
    </row>
    <row r="108" ht="21.0" customHeight="1">
      <c r="E108" s="201"/>
      <c r="R108" s="202"/>
    </row>
    <row r="109" ht="21.0" customHeight="1">
      <c r="E109" s="201"/>
      <c r="R109" s="202"/>
    </row>
    <row r="110" ht="21.0" customHeight="1">
      <c r="E110" s="201"/>
      <c r="R110" s="202"/>
    </row>
    <row r="111" ht="21.0" customHeight="1">
      <c r="E111" s="201"/>
      <c r="R111" s="202"/>
    </row>
    <row r="112" ht="21.0" customHeight="1">
      <c r="E112" s="201"/>
      <c r="R112" s="202"/>
    </row>
    <row r="113" ht="21.0" customHeight="1">
      <c r="E113" s="201"/>
      <c r="R113" s="202"/>
    </row>
    <row r="114" ht="21.0" customHeight="1">
      <c r="E114" s="201"/>
      <c r="R114" s="202"/>
    </row>
    <row r="115" ht="21.0" customHeight="1">
      <c r="E115" s="201"/>
      <c r="R115" s="202"/>
    </row>
    <row r="116" ht="21.0" customHeight="1">
      <c r="E116" s="201"/>
      <c r="R116" s="202"/>
    </row>
    <row r="117" ht="21.0" customHeight="1">
      <c r="E117" s="201"/>
      <c r="R117" s="202"/>
    </row>
    <row r="118" ht="21.0" customHeight="1">
      <c r="E118" s="201"/>
      <c r="R118" s="202"/>
    </row>
    <row r="119" ht="21.0" customHeight="1">
      <c r="E119" s="201"/>
      <c r="R119" s="202"/>
    </row>
    <row r="120" ht="21.0" customHeight="1">
      <c r="E120" s="201"/>
      <c r="R120" s="202"/>
    </row>
    <row r="121" ht="21.0" customHeight="1">
      <c r="E121" s="201"/>
      <c r="R121" s="202"/>
    </row>
    <row r="122" ht="21.0" customHeight="1">
      <c r="E122" s="201"/>
      <c r="R122" s="202"/>
    </row>
    <row r="123" ht="21.0" customHeight="1">
      <c r="E123" s="201"/>
      <c r="R123" s="202"/>
    </row>
    <row r="124" ht="21.0" customHeight="1">
      <c r="E124" s="201"/>
      <c r="R124" s="202"/>
    </row>
    <row r="125" ht="21.0" customHeight="1">
      <c r="E125" s="201"/>
      <c r="R125" s="202"/>
    </row>
    <row r="126" ht="21.0" customHeight="1">
      <c r="E126" s="201"/>
      <c r="R126" s="202"/>
    </row>
    <row r="127" ht="21.0" customHeight="1">
      <c r="E127" s="201"/>
      <c r="R127" s="202"/>
    </row>
    <row r="128" ht="21.0" customHeight="1">
      <c r="E128" s="201"/>
      <c r="R128" s="202"/>
    </row>
    <row r="129" ht="21.0" customHeight="1">
      <c r="E129" s="201"/>
      <c r="R129" s="202"/>
    </row>
    <row r="130" ht="21.0" customHeight="1">
      <c r="E130" s="201"/>
      <c r="R130" s="202"/>
    </row>
    <row r="131" ht="21.0" customHeight="1">
      <c r="E131" s="201"/>
      <c r="R131" s="202"/>
    </row>
    <row r="132" ht="21.0" customHeight="1">
      <c r="E132" s="201"/>
      <c r="R132" s="202"/>
    </row>
    <row r="133" ht="21.0" customHeight="1">
      <c r="E133" s="201"/>
      <c r="R133" s="202"/>
    </row>
    <row r="134" ht="21.0" customHeight="1">
      <c r="E134" s="201"/>
      <c r="R134" s="202"/>
    </row>
    <row r="135" ht="21.0" customHeight="1">
      <c r="E135" s="201"/>
      <c r="R135" s="202"/>
    </row>
    <row r="136" ht="21.0" customHeight="1">
      <c r="E136" s="201"/>
      <c r="R136" s="202"/>
    </row>
    <row r="137" ht="21.0" customHeight="1">
      <c r="E137" s="201"/>
      <c r="R137" s="202"/>
    </row>
    <row r="138" ht="21.0" customHeight="1">
      <c r="E138" s="201"/>
      <c r="R138" s="202"/>
    </row>
    <row r="139" ht="21.0" customHeight="1">
      <c r="E139" s="201"/>
      <c r="R139" s="202"/>
    </row>
    <row r="140" ht="21.0" customHeight="1">
      <c r="E140" s="201"/>
      <c r="R140" s="202"/>
    </row>
    <row r="141" ht="21.0" customHeight="1">
      <c r="E141" s="201"/>
      <c r="R141" s="202"/>
    </row>
    <row r="142" ht="21.0" customHeight="1">
      <c r="E142" s="201"/>
      <c r="R142" s="202"/>
    </row>
    <row r="143" ht="21.0" customHeight="1">
      <c r="E143" s="201"/>
      <c r="R143" s="202"/>
    </row>
    <row r="144" ht="21.0" customHeight="1">
      <c r="E144" s="201"/>
      <c r="R144" s="202"/>
    </row>
    <row r="145" ht="21.0" customHeight="1">
      <c r="E145" s="201"/>
      <c r="R145" s="202"/>
    </row>
    <row r="146" ht="21.0" customHeight="1">
      <c r="E146" s="201"/>
      <c r="R146" s="202"/>
    </row>
    <row r="147" ht="21.0" customHeight="1">
      <c r="E147" s="201"/>
      <c r="R147" s="202"/>
    </row>
    <row r="148" ht="21.0" customHeight="1">
      <c r="E148" s="201"/>
      <c r="R148" s="202"/>
    </row>
    <row r="149" ht="21.0" customHeight="1">
      <c r="E149" s="201"/>
      <c r="R149" s="202"/>
    </row>
    <row r="150" ht="21.0" customHeight="1">
      <c r="E150" s="201"/>
      <c r="R150" s="202"/>
    </row>
    <row r="151" ht="21.0" customHeight="1">
      <c r="E151" s="201"/>
      <c r="R151" s="202"/>
    </row>
    <row r="152" ht="21.0" customHeight="1">
      <c r="E152" s="201"/>
      <c r="R152" s="202"/>
    </row>
    <row r="153" ht="21.0" customHeight="1">
      <c r="E153" s="201"/>
      <c r="R153" s="202"/>
    </row>
    <row r="154" ht="21.0" customHeight="1">
      <c r="E154" s="201"/>
      <c r="R154" s="202"/>
    </row>
    <row r="155" ht="21.0" customHeight="1">
      <c r="E155" s="201"/>
      <c r="R155" s="202"/>
    </row>
    <row r="156" ht="21.0" customHeight="1">
      <c r="E156" s="201"/>
      <c r="R156" s="202"/>
    </row>
    <row r="157" ht="21.0" customHeight="1">
      <c r="E157" s="201"/>
      <c r="R157" s="202"/>
    </row>
    <row r="158" ht="21.0" customHeight="1">
      <c r="E158" s="201"/>
      <c r="R158" s="202"/>
    </row>
    <row r="159" ht="21.0" customHeight="1">
      <c r="E159" s="201"/>
      <c r="R159" s="202"/>
    </row>
    <row r="160" ht="21.0" customHeight="1">
      <c r="E160" s="201"/>
      <c r="R160" s="202"/>
    </row>
    <row r="161" ht="21.0" customHeight="1">
      <c r="E161" s="201"/>
      <c r="R161" s="202"/>
    </row>
    <row r="162" ht="21.0" customHeight="1">
      <c r="E162" s="201"/>
      <c r="R162" s="202"/>
    </row>
    <row r="163" ht="21.0" customHeight="1">
      <c r="E163" s="201"/>
      <c r="R163" s="202"/>
    </row>
    <row r="164" ht="21.0" customHeight="1">
      <c r="E164" s="201"/>
      <c r="R164" s="202"/>
    </row>
    <row r="165" ht="21.0" customHeight="1">
      <c r="E165" s="201"/>
      <c r="R165" s="202"/>
    </row>
    <row r="166" ht="21.0" customHeight="1">
      <c r="E166" s="201"/>
      <c r="R166" s="202"/>
    </row>
    <row r="167" ht="21.0" customHeight="1">
      <c r="E167" s="201"/>
      <c r="R167" s="202"/>
    </row>
    <row r="168" ht="21.0" customHeight="1">
      <c r="E168" s="201"/>
      <c r="R168" s="202"/>
    </row>
    <row r="169" ht="21.0" customHeight="1">
      <c r="E169" s="201"/>
      <c r="R169" s="202"/>
    </row>
    <row r="170" ht="21.0" customHeight="1">
      <c r="E170" s="201"/>
      <c r="R170" s="202"/>
    </row>
    <row r="171" ht="21.0" customHeight="1">
      <c r="E171" s="201"/>
      <c r="R171" s="202"/>
    </row>
    <row r="172" ht="21.0" customHeight="1">
      <c r="E172" s="201"/>
      <c r="R172" s="202"/>
    </row>
    <row r="173" ht="21.0" customHeight="1">
      <c r="E173" s="201"/>
      <c r="R173" s="202"/>
    </row>
    <row r="174" ht="21.0" customHeight="1">
      <c r="E174" s="201"/>
      <c r="R174" s="202"/>
    </row>
    <row r="175" ht="21.0" customHeight="1">
      <c r="E175" s="201"/>
      <c r="R175" s="202"/>
    </row>
    <row r="176" ht="21.0" customHeight="1">
      <c r="E176" s="201"/>
      <c r="R176" s="202"/>
    </row>
    <row r="177" ht="21.0" customHeight="1">
      <c r="E177" s="201"/>
      <c r="R177" s="202"/>
    </row>
    <row r="178" ht="21.0" customHeight="1">
      <c r="E178" s="201"/>
      <c r="R178" s="202"/>
    </row>
    <row r="179" ht="21.0" customHeight="1">
      <c r="E179" s="201"/>
      <c r="R179" s="202"/>
    </row>
    <row r="180" ht="21.0" customHeight="1">
      <c r="E180" s="201"/>
      <c r="R180" s="202"/>
    </row>
    <row r="181" ht="21.0" customHeight="1">
      <c r="E181" s="201"/>
      <c r="R181" s="202"/>
    </row>
    <row r="182" ht="21.0" customHeight="1">
      <c r="E182" s="201"/>
      <c r="R182" s="202"/>
    </row>
    <row r="183" ht="21.0" customHeight="1">
      <c r="E183" s="201"/>
      <c r="R183" s="202"/>
    </row>
    <row r="184" ht="21.0" customHeight="1">
      <c r="E184" s="201"/>
      <c r="R184" s="202"/>
    </row>
    <row r="185" ht="21.0" customHeight="1">
      <c r="E185" s="201"/>
      <c r="R185" s="202"/>
    </row>
    <row r="186" ht="21.0" customHeight="1">
      <c r="E186" s="201"/>
      <c r="R186" s="202"/>
    </row>
    <row r="187" ht="21.0" customHeight="1">
      <c r="E187" s="201"/>
      <c r="R187" s="202"/>
    </row>
    <row r="188" ht="21.0" customHeight="1">
      <c r="E188" s="201"/>
      <c r="R188" s="202"/>
    </row>
    <row r="189" ht="21.0" customHeight="1">
      <c r="E189" s="201"/>
      <c r="R189" s="202"/>
    </row>
    <row r="190" ht="21.0" customHeight="1">
      <c r="E190" s="201"/>
      <c r="R190" s="202"/>
    </row>
    <row r="191" ht="21.0" customHeight="1">
      <c r="E191" s="201"/>
      <c r="R191" s="202"/>
    </row>
    <row r="192" ht="21.0" customHeight="1">
      <c r="E192" s="201"/>
      <c r="R192" s="202"/>
    </row>
    <row r="193" ht="21.0" customHeight="1">
      <c r="E193" s="201"/>
      <c r="R193" s="202"/>
    </row>
    <row r="194" ht="21.0" customHeight="1">
      <c r="E194" s="201"/>
      <c r="R194" s="202"/>
    </row>
    <row r="195" ht="21.0" customHeight="1">
      <c r="E195" s="201"/>
      <c r="R195" s="202"/>
    </row>
    <row r="196" ht="21.0" customHeight="1">
      <c r="E196" s="201"/>
      <c r="R196" s="202"/>
    </row>
    <row r="197" ht="21.0" customHeight="1">
      <c r="E197" s="201"/>
      <c r="R197" s="202"/>
    </row>
    <row r="198" ht="21.0" customHeight="1">
      <c r="E198" s="201"/>
      <c r="R198" s="202"/>
    </row>
    <row r="199" ht="21.0" customHeight="1">
      <c r="E199" s="201"/>
      <c r="R199" s="202"/>
    </row>
    <row r="200" ht="21.0" customHeight="1">
      <c r="E200" s="201"/>
      <c r="R200" s="202"/>
    </row>
    <row r="201" ht="21.0" customHeight="1">
      <c r="E201" s="201"/>
      <c r="R201" s="202"/>
    </row>
    <row r="202" ht="21.0" customHeight="1">
      <c r="E202" s="201"/>
      <c r="R202" s="202"/>
    </row>
    <row r="203" ht="21.0" customHeight="1">
      <c r="E203" s="201"/>
      <c r="R203" s="202"/>
    </row>
    <row r="204" ht="21.0" customHeight="1">
      <c r="E204" s="201"/>
      <c r="R204" s="202"/>
    </row>
    <row r="205" ht="21.0" customHeight="1">
      <c r="E205" s="201"/>
      <c r="R205" s="202"/>
    </row>
    <row r="206" ht="21.0" customHeight="1">
      <c r="E206" s="201"/>
      <c r="R206" s="202"/>
    </row>
    <row r="207" ht="21.0" customHeight="1">
      <c r="E207" s="201"/>
      <c r="R207" s="202"/>
    </row>
    <row r="208" ht="21.0" customHeight="1">
      <c r="E208" s="201"/>
      <c r="R208" s="202"/>
    </row>
    <row r="209" ht="21.0" customHeight="1">
      <c r="E209" s="201"/>
      <c r="R209" s="202"/>
    </row>
    <row r="210" ht="21.0" customHeight="1">
      <c r="E210" s="201"/>
      <c r="R210" s="202"/>
    </row>
    <row r="211" ht="21.0" customHeight="1">
      <c r="E211" s="201"/>
      <c r="R211" s="202"/>
    </row>
    <row r="212" ht="21.0" customHeight="1">
      <c r="E212" s="201"/>
      <c r="R212" s="202"/>
    </row>
    <row r="213" ht="21.0" customHeight="1">
      <c r="E213" s="201"/>
      <c r="R213" s="202"/>
    </row>
    <row r="214" ht="21.0" customHeight="1">
      <c r="E214" s="201"/>
      <c r="R214" s="202"/>
    </row>
    <row r="215" ht="21.0" customHeight="1">
      <c r="E215" s="201"/>
      <c r="R215" s="202"/>
    </row>
    <row r="216" ht="21.0" customHeight="1">
      <c r="E216" s="201"/>
      <c r="R216" s="202"/>
    </row>
    <row r="217" ht="21.0" customHeight="1">
      <c r="E217" s="201"/>
      <c r="R217" s="202"/>
    </row>
    <row r="218" ht="21.0" customHeight="1">
      <c r="E218" s="201"/>
      <c r="R218" s="202"/>
    </row>
    <row r="219" ht="21.0" customHeight="1">
      <c r="E219" s="201"/>
      <c r="R219" s="202"/>
    </row>
    <row r="220" ht="21.0" customHeight="1">
      <c r="E220" s="201"/>
      <c r="R220" s="202"/>
    </row>
    <row r="221" ht="21.0" customHeight="1">
      <c r="E221" s="201"/>
      <c r="R221" s="202"/>
    </row>
    <row r="222" ht="21.0" customHeight="1">
      <c r="E222" s="201"/>
      <c r="R222" s="202"/>
    </row>
    <row r="223" ht="21.0" customHeight="1">
      <c r="E223" s="201"/>
      <c r="R223" s="202"/>
    </row>
    <row r="224" ht="21.0" customHeight="1">
      <c r="E224" s="201"/>
      <c r="R224" s="202"/>
    </row>
    <row r="225" ht="21.0" customHeight="1">
      <c r="E225" s="201"/>
      <c r="R225" s="202"/>
    </row>
    <row r="226" ht="21.0" customHeight="1">
      <c r="E226" s="201"/>
      <c r="R226" s="202"/>
    </row>
    <row r="227" ht="21.0" customHeight="1">
      <c r="E227" s="201"/>
      <c r="R227" s="202"/>
    </row>
    <row r="228" ht="21.0" customHeight="1">
      <c r="E228" s="201"/>
      <c r="R228" s="202"/>
    </row>
    <row r="229" ht="21.0" customHeight="1">
      <c r="E229" s="201"/>
      <c r="R229" s="202"/>
    </row>
    <row r="230" ht="21.0" customHeight="1">
      <c r="E230" s="201"/>
      <c r="R230" s="202"/>
    </row>
    <row r="231" ht="21.0" customHeight="1">
      <c r="E231" s="201"/>
      <c r="R231" s="202"/>
    </row>
    <row r="232" ht="21.0" customHeight="1">
      <c r="E232" s="201"/>
      <c r="R232" s="202"/>
    </row>
    <row r="233" ht="21.0" customHeight="1">
      <c r="E233" s="201"/>
      <c r="R233" s="202"/>
    </row>
    <row r="234" ht="21.0" customHeight="1">
      <c r="E234" s="201"/>
      <c r="R234" s="202"/>
    </row>
    <row r="235" ht="21.0" customHeight="1">
      <c r="E235" s="201"/>
      <c r="R235" s="202"/>
    </row>
    <row r="236" ht="21.0" customHeight="1">
      <c r="E236" s="201"/>
      <c r="R236" s="202"/>
    </row>
    <row r="237" ht="21.0" customHeight="1">
      <c r="E237" s="201"/>
      <c r="R237" s="202"/>
    </row>
    <row r="238" ht="21.0" customHeight="1">
      <c r="E238" s="201"/>
      <c r="R238" s="202"/>
    </row>
    <row r="239" ht="21.0" customHeight="1">
      <c r="E239" s="201"/>
      <c r="R239" s="202"/>
    </row>
    <row r="240" ht="21.0" customHeight="1">
      <c r="E240" s="201"/>
      <c r="R240" s="202"/>
    </row>
    <row r="241" ht="21.0" customHeight="1">
      <c r="E241" s="201"/>
      <c r="R241" s="202"/>
    </row>
    <row r="242" ht="21.0" customHeight="1">
      <c r="E242" s="201"/>
      <c r="R242" s="202"/>
    </row>
    <row r="243" ht="21.0" customHeight="1">
      <c r="E243" s="201"/>
      <c r="R243" s="202"/>
    </row>
    <row r="244" ht="21.0" customHeight="1">
      <c r="E244" s="201"/>
      <c r="R244" s="202"/>
    </row>
    <row r="245" ht="21.0" customHeight="1">
      <c r="E245" s="201"/>
      <c r="R245" s="202"/>
    </row>
    <row r="246" ht="21.0" customHeight="1">
      <c r="E246" s="201"/>
      <c r="R246" s="202"/>
    </row>
    <row r="247" ht="21.0" customHeight="1">
      <c r="E247" s="201"/>
      <c r="R247" s="202"/>
    </row>
    <row r="248" ht="21.0" customHeight="1">
      <c r="E248" s="201"/>
      <c r="R248" s="202"/>
    </row>
    <row r="249" ht="21.0" customHeight="1">
      <c r="E249" s="201"/>
      <c r="R249" s="202"/>
    </row>
    <row r="250" ht="21.0" customHeight="1">
      <c r="E250" s="201"/>
      <c r="R250" s="202"/>
    </row>
    <row r="251" ht="21.0" customHeight="1">
      <c r="E251" s="201"/>
      <c r="R251" s="202"/>
    </row>
    <row r="252" ht="21.0" customHeight="1">
      <c r="E252" s="201"/>
      <c r="R252" s="202"/>
    </row>
    <row r="253" ht="21.0" customHeight="1">
      <c r="E253" s="201"/>
      <c r="R253" s="202"/>
    </row>
    <row r="254" ht="21.0" customHeight="1">
      <c r="E254" s="201"/>
      <c r="R254" s="202"/>
    </row>
    <row r="255" ht="21.0" customHeight="1">
      <c r="E255" s="201"/>
      <c r="R255" s="202"/>
    </row>
    <row r="256" ht="21.0" customHeight="1">
      <c r="E256" s="201"/>
      <c r="R256" s="202"/>
    </row>
    <row r="257" ht="21.0" customHeight="1">
      <c r="E257" s="201"/>
      <c r="R257" s="202"/>
    </row>
    <row r="258" ht="21.0" customHeight="1">
      <c r="E258" s="201"/>
      <c r="R258" s="202"/>
    </row>
    <row r="259" ht="21.0" customHeight="1">
      <c r="E259" s="201"/>
      <c r="R259" s="202"/>
    </row>
    <row r="260" ht="21.0" customHeight="1">
      <c r="E260" s="201"/>
      <c r="R260" s="202"/>
    </row>
    <row r="261" ht="21.0" customHeight="1">
      <c r="E261" s="201"/>
      <c r="R261" s="202"/>
    </row>
    <row r="262" ht="21.0" customHeight="1">
      <c r="E262" s="201"/>
      <c r="R262" s="202"/>
    </row>
    <row r="263" ht="21.0" customHeight="1">
      <c r="E263" s="201"/>
      <c r="R263" s="202"/>
    </row>
    <row r="264" ht="21.0" customHeight="1">
      <c r="E264" s="201"/>
      <c r="R264" s="202"/>
    </row>
    <row r="265" ht="21.0" customHeight="1">
      <c r="E265" s="201"/>
      <c r="R265" s="202"/>
    </row>
    <row r="266" ht="21.0" customHeight="1">
      <c r="E266" s="201"/>
      <c r="R266" s="202"/>
    </row>
    <row r="267" ht="21.0" customHeight="1">
      <c r="E267" s="201"/>
      <c r="R267" s="202"/>
    </row>
    <row r="268" ht="21.0" customHeight="1">
      <c r="E268" s="201"/>
      <c r="R268" s="202"/>
    </row>
    <row r="269" ht="21.0" customHeight="1">
      <c r="E269" s="201"/>
      <c r="R269" s="202"/>
    </row>
    <row r="270" ht="21.0" customHeight="1">
      <c r="E270" s="201"/>
      <c r="R270" s="202"/>
    </row>
    <row r="271" ht="21.0" customHeight="1">
      <c r="E271" s="201"/>
      <c r="R271" s="202"/>
    </row>
    <row r="272" ht="21.0" customHeight="1">
      <c r="E272" s="201"/>
      <c r="R272" s="202"/>
    </row>
    <row r="273" ht="21.0" customHeight="1">
      <c r="E273" s="201"/>
      <c r="R273" s="202"/>
    </row>
    <row r="274" ht="21.0" customHeight="1">
      <c r="E274" s="201"/>
      <c r="R274" s="202"/>
    </row>
    <row r="275" ht="21.0" customHeight="1">
      <c r="E275" s="201"/>
      <c r="R275" s="202"/>
    </row>
    <row r="276" ht="21.0" customHeight="1">
      <c r="E276" s="201"/>
      <c r="R276" s="202"/>
    </row>
    <row r="277" ht="21.0" customHeight="1">
      <c r="E277" s="201"/>
      <c r="R277" s="202"/>
    </row>
    <row r="278" ht="21.0" customHeight="1">
      <c r="E278" s="201"/>
      <c r="R278" s="202"/>
    </row>
    <row r="279" ht="21.0" customHeight="1">
      <c r="E279" s="201"/>
      <c r="R279" s="202"/>
    </row>
    <row r="280" ht="21.0" customHeight="1">
      <c r="E280" s="201"/>
      <c r="R280" s="202"/>
    </row>
    <row r="281" ht="21.0" customHeight="1">
      <c r="E281" s="201"/>
      <c r="R281" s="202"/>
    </row>
    <row r="282" ht="21.0" customHeight="1">
      <c r="E282" s="201"/>
      <c r="R282" s="202"/>
    </row>
    <row r="283" ht="21.0" customHeight="1">
      <c r="E283" s="201"/>
      <c r="R283" s="202"/>
    </row>
    <row r="284" ht="21.0" customHeight="1">
      <c r="E284" s="201"/>
      <c r="R284" s="202"/>
    </row>
    <row r="285" ht="21.0" customHeight="1">
      <c r="E285" s="201"/>
      <c r="R285" s="202"/>
    </row>
    <row r="286" ht="21.0" customHeight="1">
      <c r="E286" s="201"/>
      <c r="R286" s="202"/>
    </row>
    <row r="287" ht="21.0" customHeight="1">
      <c r="E287" s="201"/>
      <c r="R287" s="202"/>
    </row>
    <row r="288" ht="21.0" customHeight="1">
      <c r="E288" s="201"/>
      <c r="R288" s="202"/>
    </row>
    <row r="289" ht="21.0" customHeight="1">
      <c r="E289" s="201"/>
      <c r="R289" s="202"/>
    </row>
    <row r="290" ht="21.0" customHeight="1">
      <c r="E290" s="201"/>
      <c r="R290" s="202"/>
    </row>
    <row r="291" ht="21.0" customHeight="1">
      <c r="E291" s="201"/>
      <c r="R291" s="202"/>
    </row>
    <row r="292" ht="21.0" customHeight="1">
      <c r="E292" s="201"/>
      <c r="R292" s="202"/>
    </row>
    <row r="293" ht="21.0" customHeight="1">
      <c r="E293" s="201"/>
      <c r="R293" s="202"/>
    </row>
    <row r="294" ht="21.0" customHeight="1">
      <c r="E294" s="201"/>
      <c r="R294" s="202"/>
    </row>
    <row r="295" ht="21.0" customHeight="1">
      <c r="E295" s="201"/>
      <c r="R295" s="202"/>
    </row>
    <row r="296" ht="21.0" customHeight="1">
      <c r="E296" s="201"/>
      <c r="R296" s="202"/>
    </row>
    <row r="297" ht="21.0" customHeight="1">
      <c r="E297" s="201"/>
      <c r="R297" s="202"/>
    </row>
    <row r="298" ht="21.0" customHeight="1">
      <c r="E298" s="201"/>
      <c r="R298" s="202"/>
    </row>
    <row r="299" ht="21.0" customHeight="1">
      <c r="E299" s="201"/>
      <c r="R299" s="202"/>
    </row>
    <row r="300" ht="21.0" customHeight="1">
      <c r="E300" s="201"/>
      <c r="R300" s="202"/>
    </row>
    <row r="301" ht="21.0" customHeight="1">
      <c r="E301" s="201"/>
      <c r="R301" s="202"/>
    </row>
    <row r="302" ht="21.0" customHeight="1">
      <c r="E302" s="201"/>
      <c r="R302" s="202"/>
    </row>
    <row r="303" ht="21.0" customHeight="1">
      <c r="E303" s="201"/>
      <c r="R303" s="202"/>
    </row>
    <row r="304" ht="21.0" customHeight="1">
      <c r="E304" s="201"/>
      <c r="R304" s="202"/>
    </row>
    <row r="305" ht="21.0" customHeight="1">
      <c r="E305" s="201"/>
      <c r="R305" s="202"/>
    </row>
    <row r="306" ht="21.0" customHeight="1">
      <c r="E306" s="201"/>
      <c r="R306" s="202"/>
    </row>
    <row r="307" ht="21.0" customHeight="1">
      <c r="E307" s="201"/>
      <c r="R307" s="202"/>
    </row>
    <row r="308" ht="21.0" customHeight="1">
      <c r="E308" s="201"/>
      <c r="R308" s="202"/>
    </row>
    <row r="309" ht="21.0" customHeight="1">
      <c r="E309" s="201"/>
      <c r="R309" s="202"/>
    </row>
    <row r="310" ht="21.0" customHeight="1">
      <c r="E310" s="201"/>
      <c r="R310" s="202"/>
    </row>
    <row r="311" ht="21.0" customHeight="1">
      <c r="E311" s="201"/>
      <c r="R311" s="202"/>
    </row>
    <row r="312" ht="21.0" customHeight="1">
      <c r="E312" s="201"/>
      <c r="R312" s="202"/>
    </row>
    <row r="313" ht="21.0" customHeight="1">
      <c r="E313" s="201"/>
      <c r="R313" s="202"/>
    </row>
    <row r="314" ht="21.0" customHeight="1">
      <c r="E314" s="201"/>
      <c r="R314" s="202"/>
    </row>
    <row r="315" ht="21.0" customHeight="1">
      <c r="E315" s="201"/>
      <c r="R315" s="202"/>
    </row>
    <row r="316" ht="21.0" customHeight="1">
      <c r="E316" s="201"/>
      <c r="R316" s="202"/>
    </row>
    <row r="317" ht="21.0" customHeight="1">
      <c r="E317" s="201"/>
      <c r="R317" s="202"/>
    </row>
    <row r="318" ht="21.0" customHeight="1">
      <c r="E318" s="201"/>
      <c r="R318" s="202"/>
    </row>
    <row r="319" ht="21.0" customHeight="1">
      <c r="E319" s="201"/>
      <c r="R319" s="202"/>
    </row>
    <row r="320" ht="21.0" customHeight="1">
      <c r="E320" s="201"/>
      <c r="R320" s="202"/>
    </row>
    <row r="321" ht="21.0" customHeight="1">
      <c r="E321" s="201"/>
      <c r="R321" s="202"/>
    </row>
    <row r="322" ht="21.0" customHeight="1">
      <c r="E322" s="201"/>
      <c r="R322" s="202"/>
    </row>
    <row r="323" ht="21.0" customHeight="1">
      <c r="E323" s="201"/>
      <c r="R323" s="202"/>
    </row>
    <row r="324" ht="21.0" customHeight="1">
      <c r="E324" s="201"/>
      <c r="R324" s="202"/>
    </row>
    <row r="325" ht="21.0" customHeight="1">
      <c r="E325" s="201"/>
      <c r="R325" s="202"/>
    </row>
    <row r="326" ht="21.0" customHeight="1">
      <c r="E326" s="201"/>
      <c r="R326" s="202"/>
    </row>
    <row r="327" ht="21.0" customHeight="1">
      <c r="E327" s="201"/>
      <c r="R327" s="202"/>
    </row>
    <row r="328" ht="21.0" customHeight="1">
      <c r="E328" s="201"/>
      <c r="R328" s="202"/>
    </row>
    <row r="329" ht="21.0" customHeight="1">
      <c r="E329" s="201"/>
      <c r="R329" s="202"/>
    </row>
    <row r="330" ht="21.0" customHeight="1">
      <c r="E330" s="201"/>
      <c r="R330" s="202"/>
    </row>
    <row r="331" ht="21.0" customHeight="1">
      <c r="E331" s="201"/>
      <c r="R331" s="202"/>
    </row>
    <row r="332" ht="21.0" customHeight="1">
      <c r="E332" s="201"/>
      <c r="R332" s="202"/>
    </row>
    <row r="333" ht="21.0" customHeight="1">
      <c r="E333" s="201"/>
      <c r="R333" s="202"/>
    </row>
    <row r="334" ht="21.0" customHeight="1">
      <c r="E334" s="201"/>
      <c r="R334" s="202"/>
    </row>
    <row r="335" ht="21.0" customHeight="1">
      <c r="E335" s="201"/>
      <c r="R335" s="202"/>
    </row>
    <row r="336" ht="21.0" customHeight="1">
      <c r="E336" s="201"/>
      <c r="R336" s="202"/>
    </row>
    <row r="337" ht="21.0" customHeight="1">
      <c r="E337" s="201"/>
      <c r="R337" s="202"/>
    </row>
    <row r="338" ht="21.0" customHeight="1">
      <c r="E338" s="201"/>
      <c r="R338" s="202"/>
    </row>
    <row r="339" ht="21.0" customHeight="1">
      <c r="E339" s="201"/>
      <c r="R339" s="202"/>
    </row>
    <row r="340" ht="21.0" customHeight="1">
      <c r="E340" s="201"/>
      <c r="R340" s="202"/>
    </row>
    <row r="341" ht="21.0" customHeight="1">
      <c r="E341" s="201"/>
      <c r="R341" s="202"/>
    </row>
    <row r="342" ht="21.0" customHeight="1">
      <c r="E342" s="201"/>
      <c r="R342" s="202"/>
    </row>
    <row r="343" ht="21.0" customHeight="1">
      <c r="E343" s="201"/>
      <c r="R343" s="202"/>
    </row>
    <row r="344" ht="21.0" customHeight="1">
      <c r="E344" s="201"/>
      <c r="R344" s="202"/>
    </row>
    <row r="345" ht="21.0" customHeight="1">
      <c r="E345" s="201"/>
      <c r="R345" s="202"/>
    </row>
    <row r="346" ht="21.0" customHeight="1">
      <c r="E346" s="201"/>
      <c r="R346" s="202"/>
    </row>
    <row r="347" ht="21.0" customHeight="1">
      <c r="E347" s="201"/>
      <c r="R347" s="202"/>
    </row>
    <row r="348" ht="21.0" customHeight="1">
      <c r="E348" s="201"/>
      <c r="R348" s="202"/>
    </row>
    <row r="349" ht="21.0" customHeight="1">
      <c r="E349" s="201"/>
      <c r="R349" s="202"/>
    </row>
    <row r="350" ht="21.0" customHeight="1">
      <c r="E350" s="201"/>
      <c r="R350" s="202"/>
    </row>
    <row r="351" ht="21.0" customHeight="1">
      <c r="E351" s="201"/>
      <c r="R351" s="202"/>
    </row>
    <row r="352" ht="21.0" customHeight="1">
      <c r="E352" s="201"/>
      <c r="R352" s="202"/>
    </row>
    <row r="353" ht="21.0" customHeight="1">
      <c r="E353" s="201"/>
      <c r="R353" s="202"/>
    </row>
    <row r="354" ht="21.0" customHeight="1">
      <c r="E354" s="201"/>
      <c r="R354" s="202"/>
    </row>
    <row r="355" ht="21.0" customHeight="1">
      <c r="E355" s="201"/>
      <c r="R355" s="202"/>
    </row>
    <row r="356" ht="21.0" customHeight="1">
      <c r="E356" s="201"/>
      <c r="R356" s="202"/>
    </row>
    <row r="357" ht="21.0" customHeight="1">
      <c r="E357" s="201"/>
      <c r="R357" s="202"/>
    </row>
    <row r="358" ht="21.0" customHeight="1">
      <c r="E358" s="201"/>
      <c r="R358" s="202"/>
    </row>
    <row r="359" ht="21.0" customHeight="1">
      <c r="E359" s="201"/>
      <c r="R359" s="202"/>
    </row>
    <row r="360" ht="21.0" customHeight="1">
      <c r="E360" s="201"/>
      <c r="R360" s="202"/>
    </row>
    <row r="361" ht="21.0" customHeight="1">
      <c r="E361" s="201"/>
      <c r="R361" s="202"/>
    </row>
    <row r="362" ht="21.0" customHeight="1">
      <c r="E362" s="201"/>
      <c r="R362" s="202"/>
    </row>
    <row r="363" ht="21.0" customHeight="1">
      <c r="E363" s="201"/>
      <c r="R363" s="202"/>
    </row>
    <row r="364" ht="21.0" customHeight="1">
      <c r="E364" s="201"/>
      <c r="R364" s="202"/>
    </row>
    <row r="365" ht="21.0" customHeight="1">
      <c r="E365" s="201"/>
      <c r="R365" s="202"/>
    </row>
    <row r="366" ht="21.0" customHeight="1">
      <c r="E366" s="201"/>
      <c r="R366" s="202"/>
    </row>
    <row r="367" ht="21.0" customHeight="1">
      <c r="E367" s="201"/>
      <c r="R367" s="202"/>
    </row>
    <row r="368" ht="21.0" customHeight="1">
      <c r="E368" s="201"/>
      <c r="R368" s="202"/>
    </row>
    <row r="369" ht="21.0" customHeight="1">
      <c r="E369" s="201"/>
      <c r="R369" s="202"/>
    </row>
    <row r="370" ht="21.0" customHeight="1">
      <c r="E370" s="201"/>
      <c r="R370" s="202"/>
    </row>
    <row r="371" ht="21.0" customHeight="1">
      <c r="E371" s="201"/>
      <c r="R371" s="202"/>
    </row>
    <row r="372" ht="21.0" customHeight="1">
      <c r="E372" s="201"/>
      <c r="R372" s="202"/>
    </row>
    <row r="373" ht="21.0" customHeight="1">
      <c r="E373" s="201"/>
      <c r="R373" s="202"/>
    </row>
    <row r="374" ht="21.0" customHeight="1">
      <c r="E374" s="201"/>
      <c r="R374" s="202"/>
    </row>
    <row r="375" ht="21.0" customHeight="1">
      <c r="E375" s="201"/>
      <c r="R375" s="202"/>
    </row>
    <row r="376" ht="21.0" customHeight="1">
      <c r="E376" s="201"/>
      <c r="R376" s="202"/>
    </row>
    <row r="377" ht="21.0" customHeight="1">
      <c r="E377" s="201"/>
      <c r="R377" s="202"/>
    </row>
    <row r="378" ht="21.0" customHeight="1">
      <c r="E378" s="201"/>
      <c r="R378" s="202"/>
    </row>
    <row r="379" ht="21.0" customHeight="1">
      <c r="E379" s="201"/>
      <c r="R379" s="202"/>
    </row>
    <row r="380" ht="21.0" customHeight="1">
      <c r="E380" s="201"/>
      <c r="R380" s="202"/>
    </row>
    <row r="381" ht="21.0" customHeight="1">
      <c r="E381" s="201"/>
      <c r="R381" s="202"/>
    </row>
    <row r="382" ht="21.0" customHeight="1">
      <c r="E382" s="201"/>
      <c r="R382" s="202"/>
    </row>
    <row r="383" ht="21.0" customHeight="1">
      <c r="E383" s="201"/>
      <c r="R383" s="202"/>
    </row>
    <row r="384" ht="21.0" customHeight="1">
      <c r="E384" s="201"/>
      <c r="R384" s="202"/>
    </row>
    <row r="385" ht="21.0" customHeight="1">
      <c r="E385" s="201"/>
      <c r="R385" s="202"/>
    </row>
    <row r="386" ht="21.0" customHeight="1">
      <c r="E386" s="201"/>
      <c r="R386" s="202"/>
    </row>
    <row r="387" ht="21.0" customHeight="1">
      <c r="E387" s="201"/>
      <c r="R387" s="202"/>
    </row>
    <row r="388" ht="21.0" customHeight="1">
      <c r="E388" s="201"/>
      <c r="R388" s="202"/>
    </row>
    <row r="389" ht="21.0" customHeight="1">
      <c r="E389" s="201"/>
      <c r="R389" s="202"/>
    </row>
    <row r="390" ht="21.0" customHeight="1">
      <c r="E390" s="201"/>
      <c r="R390" s="202"/>
    </row>
    <row r="391" ht="21.0" customHeight="1">
      <c r="E391" s="201"/>
      <c r="R391" s="202"/>
    </row>
    <row r="392" ht="21.0" customHeight="1">
      <c r="E392" s="201"/>
      <c r="R392" s="202"/>
    </row>
    <row r="393" ht="21.0" customHeight="1">
      <c r="E393" s="201"/>
      <c r="R393" s="202"/>
    </row>
    <row r="394" ht="21.0" customHeight="1">
      <c r="E394" s="201"/>
      <c r="R394" s="202"/>
    </row>
    <row r="395" ht="21.0" customHeight="1">
      <c r="E395" s="201"/>
      <c r="R395" s="202"/>
    </row>
    <row r="396" ht="21.0" customHeight="1">
      <c r="E396" s="201"/>
      <c r="R396" s="202"/>
    </row>
    <row r="397" ht="21.0" customHeight="1">
      <c r="E397" s="201"/>
      <c r="R397" s="202"/>
    </row>
    <row r="398" ht="21.0" customHeight="1">
      <c r="E398" s="201"/>
      <c r="R398" s="202"/>
    </row>
    <row r="399" ht="21.0" customHeight="1">
      <c r="E399" s="201"/>
      <c r="R399" s="202"/>
    </row>
    <row r="400" ht="21.0" customHeight="1">
      <c r="E400" s="201"/>
      <c r="R400" s="202"/>
    </row>
    <row r="401" ht="21.0" customHeight="1">
      <c r="E401" s="201"/>
      <c r="R401" s="202"/>
    </row>
    <row r="402" ht="21.0" customHeight="1">
      <c r="E402" s="201"/>
      <c r="R402" s="202"/>
    </row>
    <row r="403" ht="21.0" customHeight="1">
      <c r="E403" s="201"/>
      <c r="R403" s="202"/>
    </row>
    <row r="404" ht="21.0" customHeight="1">
      <c r="E404" s="201"/>
      <c r="R404" s="202"/>
    </row>
    <row r="405" ht="21.0" customHeight="1">
      <c r="E405" s="201"/>
      <c r="R405" s="202"/>
    </row>
    <row r="406" ht="21.0" customHeight="1">
      <c r="E406" s="201"/>
      <c r="R406" s="202"/>
    </row>
    <row r="407" ht="21.0" customHeight="1">
      <c r="E407" s="201"/>
      <c r="R407" s="202"/>
    </row>
    <row r="408" ht="21.0" customHeight="1">
      <c r="E408" s="201"/>
      <c r="R408" s="202"/>
    </row>
    <row r="409" ht="21.0" customHeight="1">
      <c r="E409" s="201"/>
      <c r="R409" s="202"/>
    </row>
    <row r="410" ht="21.0" customHeight="1">
      <c r="E410" s="201"/>
      <c r="R410" s="202"/>
    </row>
    <row r="411" ht="21.0" customHeight="1">
      <c r="E411" s="201"/>
      <c r="R411" s="202"/>
    </row>
    <row r="412" ht="21.0" customHeight="1">
      <c r="E412" s="201"/>
      <c r="R412" s="202"/>
    </row>
    <row r="413" ht="21.0" customHeight="1">
      <c r="E413" s="201"/>
      <c r="R413" s="202"/>
    </row>
    <row r="414" ht="21.0" customHeight="1">
      <c r="E414" s="201"/>
      <c r="R414" s="202"/>
    </row>
    <row r="415" ht="21.0" customHeight="1">
      <c r="E415" s="201"/>
      <c r="R415" s="202"/>
    </row>
    <row r="416" ht="21.0" customHeight="1">
      <c r="E416" s="201"/>
      <c r="R416" s="202"/>
    </row>
    <row r="417" ht="21.0" customHeight="1">
      <c r="E417" s="201"/>
      <c r="R417" s="202"/>
    </row>
    <row r="418" ht="21.0" customHeight="1">
      <c r="E418" s="201"/>
      <c r="R418" s="202"/>
    </row>
    <row r="419" ht="21.0" customHeight="1">
      <c r="E419" s="201"/>
      <c r="R419" s="202"/>
    </row>
    <row r="420" ht="21.0" customHeight="1">
      <c r="E420" s="201"/>
      <c r="R420" s="202"/>
    </row>
    <row r="421" ht="21.0" customHeight="1">
      <c r="E421" s="201"/>
      <c r="R421" s="202"/>
    </row>
    <row r="422" ht="21.0" customHeight="1">
      <c r="E422" s="201"/>
      <c r="R422" s="202"/>
    </row>
    <row r="423" ht="21.0" customHeight="1">
      <c r="E423" s="201"/>
      <c r="R423" s="202"/>
    </row>
    <row r="424" ht="21.0" customHeight="1">
      <c r="E424" s="201"/>
      <c r="R424" s="202"/>
    </row>
    <row r="425" ht="21.0" customHeight="1">
      <c r="E425" s="201"/>
      <c r="R425" s="202"/>
    </row>
    <row r="426" ht="21.0" customHeight="1">
      <c r="E426" s="201"/>
      <c r="R426" s="202"/>
    </row>
    <row r="427" ht="21.0" customHeight="1">
      <c r="E427" s="201"/>
      <c r="R427" s="202"/>
    </row>
    <row r="428" ht="21.0" customHeight="1">
      <c r="E428" s="201"/>
      <c r="R428" s="202"/>
    </row>
    <row r="429" ht="21.0" customHeight="1">
      <c r="E429" s="201"/>
      <c r="R429" s="202"/>
    </row>
    <row r="430" ht="21.0" customHeight="1">
      <c r="E430" s="201"/>
      <c r="R430" s="202"/>
    </row>
    <row r="431" ht="21.0" customHeight="1">
      <c r="E431" s="201"/>
      <c r="R431" s="202"/>
    </row>
    <row r="432" ht="21.0" customHeight="1">
      <c r="E432" s="201"/>
      <c r="R432" s="202"/>
    </row>
    <row r="433" ht="21.0" customHeight="1">
      <c r="E433" s="201"/>
      <c r="R433" s="202"/>
    </row>
    <row r="434" ht="21.0" customHeight="1">
      <c r="E434" s="201"/>
      <c r="R434" s="202"/>
    </row>
    <row r="435" ht="21.0" customHeight="1">
      <c r="E435" s="201"/>
      <c r="R435" s="202"/>
    </row>
    <row r="436" ht="21.0" customHeight="1">
      <c r="E436" s="201"/>
      <c r="R436" s="202"/>
    </row>
    <row r="437" ht="21.0" customHeight="1">
      <c r="E437" s="201"/>
      <c r="R437" s="202"/>
    </row>
    <row r="438" ht="21.0" customHeight="1">
      <c r="E438" s="201"/>
      <c r="R438" s="202"/>
    </row>
    <row r="439" ht="21.0" customHeight="1">
      <c r="E439" s="201"/>
      <c r="R439" s="202"/>
    </row>
    <row r="440" ht="21.0" customHeight="1">
      <c r="E440" s="201"/>
      <c r="R440" s="202"/>
    </row>
    <row r="441" ht="21.0" customHeight="1">
      <c r="E441" s="201"/>
      <c r="R441" s="202"/>
    </row>
    <row r="442" ht="21.0" customHeight="1">
      <c r="E442" s="201"/>
      <c r="R442" s="202"/>
    </row>
    <row r="443" ht="21.0" customHeight="1">
      <c r="E443" s="201"/>
      <c r="R443" s="202"/>
    </row>
    <row r="444" ht="21.0" customHeight="1">
      <c r="E444" s="201"/>
      <c r="R444" s="202"/>
    </row>
    <row r="445" ht="21.0" customHeight="1">
      <c r="E445" s="201"/>
      <c r="R445" s="202"/>
    </row>
    <row r="446" ht="21.0" customHeight="1">
      <c r="E446" s="201"/>
      <c r="R446" s="202"/>
    </row>
    <row r="447" ht="21.0" customHeight="1">
      <c r="E447" s="201"/>
      <c r="R447" s="202"/>
    </row>
    <row r="448" ht="21.0" customHeight="1">
      <c r="E448" s="201"/>
      <c r="R448" s="202"/>
    </row>
    <row r="449" ht="21.0" customHeight="1">
      <c r="E449" s="201"/>
      <c r="R449" s="202"/>
    </row>
    <row r="450" ht="21.0" customHeight="1">
      <c r="E450" s="201"/>
      <c r="R450" s="202"/>
    </row>
    <row r="451" ht="21.0" customHeight="1">
      <c r="E451" s="201"/>
      <c r="R451" s="202"/>
    </row>
    <row r="452" ht="21.0" customHeight="1">
      <c r="E452" s="201"/>
      <c r="R452" s="202"/>
    </row>
    <row r="453" ht="21.0" customHeight="1">
      <c r="E453" s="201"/>
      <c r="R453" s="202"/>
    </row>
    <row r="454" ht="21.0" customHeight="1">
      <c r="E454" s="201"/>
      <c r="R454" s="202"/>
    </row>
    <row r="455" ht="21.0" customHeight="1">
      <c r="E455" s="201"/>
      <c r="R455" s="202"/>
    </row>
    <row r="456" ht="21.0" customHeight="1">
      <c r="E456" s="201"/>
      <c r="R456" s="202"/>
    </row>
    <row r="457" ht="21.0" customHeight="1">
      <c r="E457" s="201"/>
      <c r="R457" s="202"/>
    </row>
    <row r="458" ht="21.0" customHeight="1">
      <c r="E458" s="201"/>
      <c r="R458" s="202"/>
    </row>
    <row r="459" ht="21.0" customHeight="1">
      <c r="E459" s="201"/>
      <c r="R459" s="202"/>
    </row>
    <row r="460" ht="21.0" customHeight="1">
      <c r="E460" s="201"/>
      <c r="R460" s="202"/>
    </row>
    <row r="461" ht="21.0" customHeight="1">
      <c r="E461" s="201"/>
      <c r="R461" s="202"/>
    </row>
    <row r="462" ht="21.0" customHeight="1">
      <c r="E462" s="201"/>
      <c r="R462" s="202"/>
    </row>
    <row r="463" ht="21.0" customHeight="1">
      <c r="E463" s="201"/>
      <c r="R463" s="202"/>
    </row>
    <row r="464" ht="21.0" customHeight="1">
      <c r="E464" s="201"/>
      <c r="R464" s="202"/>
    </row>
    <row r="465" ht="21.0" customHeight="1">
      <c r="E465" s="201"/>
      <c r="R465" s="202"/>
    </row>
    <row r="466" ht="21.0" customHeight="1">
      <c r="E466" s="201"/>
      <c r="R466" s="202"/>
    </row>
    <row r="467" ht="21.0" customHeight="1">
      <c r="E467" s="201"/>
      <c r="R467" s="202"/>
    </row>
    <row r="468" ht="21.0" customHeight="1">
      <c r="E468" s="201"/>
      <c r="R468" s="202"/>
    </row>
    <row r="469" ht="21.0" customHeight="1">
      <c r="E469" s="201"/>
      <c r="R469" s="202"/>
    </row>
    <row r="470" ht="21.0" customHeight="1">
      <c r="E470" s="201"/>
      <c r="R470" s="202"/>
    </row>
    <row r="471" ht="21.0" customHeight="1">
      <c r="E471" s="201"/>
      <c r="R471" s="202"/>
    </row>
    <row r="472" ht="21.0" customHeight="1">
      <c r="E472" s="201"/>
      <c r="R472" s="202"/>
    </row>
    <row r="473" ht="21.0" customHeight="1">
      <c r="E473" s="201"/>
      <c r="R473" s="202"/>
    </row>
    <row r="474" ht="21.0" customHeight="1">
      <c r="E474" s="201"/>
      <c r="R474" s="202"/>
    </row>
    <row r="475" ht="21.0" customHeight="1">
      <c r="E475" s="201"/>
      <c r="R475" s="202"/>
    </row>
    <row r="476" ht="21.0" customHeight="1">
      <c r="E476" s="201"/>
      <c r="R476" s="202"/>
    </row>
    <row r="477" ht="21.0" customHeight="1">
      <c r="E477" s="201"/>
      <c r="R477" s="202"/>
    </row>
    <row r="478" ht="21.0" customHeight="1">
      <c r="E478" s="201"/>
      <c r="R478" s="202"/>
    </row>
    <row r="479" ht="21.0" customHeight="1">
      <c r="E479" s="201"/>
      <c r="R479" s="202"/>
    </row>
    <row r="480" ht="21.0" customHeight="1">
      <c r="E480" s="201"/>
      <c r="R480" s="202"/>
    </row>
    <row r="481" ht="21.0" customHeight="1">
      <c r="E481" s="201"/>
      <c r="R481" s="202"/>
    </row>
    <row r="482" ht="21.0" customHeight="1">
      <c r="E482" s="201"/>
      <c r="R482" s="202"/>
    </row>
    <row r="483" ht="21.0" customHeight="1">
      <c r="E483" s="201"/>
      <c r="R483" s="202"/>
    </row>
    <row r="484" ht="21.0" customHeight="1">
      <c r="E484" s="201"/>
      <c r="R484" s="202"/>
    </row>
    <row r="485" ht="21.0" customHeight="1">
      <c r="E485" s="201"/>
      <c r="R485" s="202"/>
    </row>
    <row r="486" ht="21.0" customHeight="1">
      <c r="E486" s="201"/>
      <c r="R486" s="202"/>
    </row>
    <row r="487" ht="21.0" customHeight="1">
      <c r="E487" s="201"/>
      <c r="R487" s="202"/>
    </row>
    <row r="488" ht="21.0" customHeight="1">
      <c r="E488" s="201"/>
      <c r="R488" s="202"/>
    </row>
    <row r="489" ht="21.0" customHeight="1">
      <c r="E489" s="201"/>
      <c r="R489" s="202"/>
    </row>
    <row r="490" ht="21.0" customHeight="1">
      <c r="E490" s="201"/>
      <c r="R490" s="202"/>
    </row>
    <row r="491" ht="21.0" customHeight="1">
      <c r="E491" s="201"/>
      <c r="R491" s="202"/>
    </row>
    <row r="492" ht="21.0" customHeight="1">
      <c r="E492" s="201"/>
      <c r="R492" s="202"/>
    </row>
    <row r="493" ht="21.0" customHeight="1">
      <c r="E493" s="201"/>
      <c r="R493" s="202"/>
    </row>
    <row r="494" ht="21.0" customHeight="1">
      <c r="E494" s="201"/>
      <c r="R494" s="202"/>
    </row>
    <row r="495" ht="21.0" customHeight="1">
      <c r="E495" s="201"/>
      <c r="R495" s="202"/>
    </row>
    <row r="496" ht="21.0" customHeight="1">
      <c r="E496" s="201"/>
      <c r="R496" s="202"/>
    </row>
    <row r="497" ht="21.0" customHeight="1">
      <c r="E497" s="201"/>
      <c r="R497" s="202"/>
    </row>
    <row r="498" ht="21.0" customHeight="1">
      <c r="E498" s="201"/>
      <c r="R498" s="202"/>
    </row>
    <row r="499" ht="21.0" customHeight="1">
      <c r="E499" s="201"/>
      <c r="R499" s="202"/>
    </row>
    <row r="500" ht="21.0" customHeight="1">
      <c r="E500" s="201"/>
      <c r="R500" s="202"/>
    </row>
    <row r="501" ht="21.0" customHeight="1">
      <c r="E501" s="201"/>
      <c r="R501" s="202"/>
    </row>
    <row r="502" ht="21.0" customHeight="1">
      <c r="E502" s="201"/>
      <c r="R502" s="202"/>
    </row>
    <row r="503" ht="21.0" customHeight="1">
      <c r="E503" s="201"/>
      <c r="R503" s="202"/>
    </row>
    <row r="504" ht="21.0" customHeight="1">
      <c r="E504" s="201"/>
      <c r="R504" s="202"/>
    </row>
    <row r="505" ht="21.0" customHeight="1">
      <c r="E505" s="201"/>
      <c r="R505" s="202"/>
    </row>
    <row r="506" ht="21.0" customHeight="1">
      <c r="E506" s="201"/>
      <c r="R506" s="202"/>
    </row>
    <row r="507" ht="21.0" customHeight="1">
      <c r="E507" s="201"/>
      <c r="R507" s="202"/>
    </row>
    <row r="508" ht="21.0" customHeight="1">
      <c r="E508" s="201"/>
      <c r="R508" s="202"/>
    </row>
    <row r="509" ht="21.0" customHeight="1">
      <c r="E509" s="201"/>
      <c r="R509" s="202"/>
    </row>
    <row r="510" ht="21.0" customHeight="1">
      <c r="E510" s="201"/>
      <c r="R510" s="202"/>
    </row>
    <row r="511" ht="21.0" customHeight="1">
      <c r="E511" s="201"/>
      <c r="R511" s="202"/>
    </row>
    <row r="512" ht="21.0" customHeight="1">
      <c r="E512" s="201"/>
      <c r="R512" s="202"/>
    </row>
    <row r="513" ht="21.0" customHeight="1">
      <c r="E513" s="201"/>
      <c r="R513" s="202"/>
    </row>
    <row r="514" ht="21.0" customHeight="1">
      <c r="E514" s="201"/>
      <c r="R514" s="202"/>
    </row>
    <row r="515" ht="21.0" customHeight="1">
      <c r="E515" s="201"/>
      <c r="R515" s="202"/>
    </row>
    <row r="516" ht="21.0" customHeight="1">
      <c r="E516" s="201"/>
      <c r="R516" s="202"/>
    </row>
    <row r="517" ht="21.0" customHeight="1">
      <c r="E517" s="201"/>
      <c r="R517" s="202"/>
    </row>
    <row r="518" ht="21.0" customHeight="1">
      <c r="E518" s="201"/>
      <c r="R518" s="202"/>
    </row>
    <row r="519" ht="21.0" customHeight="1">
      <c r="E519" s="201"/>
      <c r="R519" s="202"/>
    </row>
    <row r="520" ht="21.0" customHeight="1">
      <c r="E520" s="201"/>
      <c r="R520" s="202"/>
    </row>
    <row r="521" ht="21.0" customHeight="1">
      <c r="E521" s="201"/>
      <c r="R521" s="202"/>
    </row>
    <row r="522" ht="21.0" customHeight="1">
      <c r="E522" s="201"/>
      <c r="R522" s="202"/>
    </row>
    <row r="523" ht="21.0" customHeight="1">
      <c r="E523" s="201"/>
      <c r="R523" s="202"/>
    </row>
    <row r="524" ht="21.0" customHeight="1">
      <c r="E524" s="201"/>
      <c r="R524" s="202"/>
    </row>
    <row r="525" ht="21.0" customHeight="1">
      <c r="E525" s="201"/>
      <c r="R525" s="202"/>
    </row>
    <row r="526" ht="21.0" customHeight="1">
      <c r="E526" s="201"/>
      <c r="R526" s="202"/>
    </row>
    <row r="527" ht="21.0" customHeight="1">
      <c r="E527" s="201"/>
      <c r="R527" s="202"/>
    </row>
    <row r="528" ht="21.0" customHeight="1">
      <c r="E528" s="201"/>
      <c r="R528" s="202"/>
    </row>
    <row r="529" ht="21.0" customHeight="1">
      <c r="E529" s="201"/>
      <c r="R529" s="202"/>
    </row>
    <row r="530" ht="21.0" customHeight="1">
      <c r="E530" s="201"/>
      <c r="R530" s="202"/>
    </row>
    <row r="531" ht="21.0" customHeight="1">
      <c r="E531" s="201"/>
      <c r="R531" s="202"/>
    </row>
    <row r="532" ht="21.0" customHeight="1">
      <c r="E532" s="201"/>
      <c r="R532" s="202"/>
    </row>
    <row r="533" ht="21.0" customHeight="1">
      <c r="E533" s="201"/>
      <c r="R533" s="202"/>
    </row>
    <row r="534" ht="21.0" customHeight="1">
      <c r="E534" s="201"/>
      <c r="R534" s="202"/>
    </row>
    <row r="535" ht="21.0" customHeight="1">
      <c r="E535" s="201"/>
      <c r="R535" s="202"/>
    </row>
    <row r="536" ht="21.0" customHeight="1">
      <c r="E536" s="201"/>
      <c r="R536" s="202"/>
    </row>
    <row r="537" ht="21.0" customHeight="1">
      <c r="E537" s="201"/>
      <c r="R537" s="202"/>
    </row>
    <row r="538" ht="21.0" customHeight="1">
      <c r="E538" s="201"/>
      <c r="R538" s="202"/>
    </row>
    <row r="539" ht="21.0" customHeight="1">
      <c r="E539" s="201"/>
      <c r="R539" s="202"/>
    </row>
    <row r="540" ht="21.0" customHeight="1">
      <c r="E540" s="201"/>
      <c r="R540" s="202"/>
    </row>
    <row r="541" ht="21.0" customHeight="1">
      <c r="E541" s="201"/>
      <c r="R541" s="202"/>
    </row>
    <row r="542" ht="21.0" customHeight="1">
      <c r="E542" s="201"/>
      <c r="R542" s="202"/>
    </row>
    <row r="543" ht="21.0" customHeight="1">
      <c r="E543" s="201"/>
      <c r="R543" s="202"/>
    </row>
    <row r="544" ht="21.0" customHeight="1">
      <c r="E544" s="201"/>
      <c r="R544" s="202"/>
    </row>
    <row r="545" ht="21.0" customHeight="1">
      <c r="E545" s="201"/>
      <c r="R545" s="202"/>
    </row>
    <row r="546" ht="21.0" customHeight="1">
      <c r="E546" s="201"/>
      <c r="R546" s="202"/>
    </row>
    <row r="547" ht="21.0" customHeight="1">
      <c r="E547" s="201"/>
      <c r="R547" s="202"/>
    </row>
    <row r="548" ht="21.0" customHeight="1">
      <c r="E548" s="201"/>
      <c r="R548" s="202"/>
    </row>
    <row r="549" ht="21.0" customHeight="1">
      <c r="E549" s="201"/>
      <c r="R549" s="202"/>
    </row>
    <row r="550" ht="21.0" customHeight="1">
      <c r="E550" s="201"/>
      <c r="R550" s="202"/>
    </row>
    <row r="551" ht="21.0" customHeight="1">
      <c r="E551" s="201"/>
      <c r="R551" s="202"/>
    </row>
    <row r="552" ht="21.0" customHeight="1">
      <c r="E552" s="201"/>
      <c r="R552" s="202"/>
    </row>
    <row r="553" ht="21.0" customHeight="1">
      <c r="E553" s="201"/>
      <c r="R553" s="202"/>
    </row>
    <row r="554" ht="21.0" customHeight="1">
      <c r="E554" s="201"/>
      <c r="R554" s="202"/>
    </row>
    <row r="555" ht="21.0" customHeight="1">
      <c r="E555" s="201"/>
      <c r="R555" s="202"/>
    </row>
    <row r="556" ht="21.0" customHeight="1">
      <c r="E556" s="201"/>
      <c r="R556" s="202"/>
    </row>
    <row r="557" ht="21.0" customHeight="1">
      <c r="E557" s="201"/>
      <c r="R557" s="202"/>
    </row>
    <row r="558" ht="21.0" customHeight="1">
      <c r="E558" s="201"/>
      <c r="R558" s="202"/>
    </row>
    <row r="559" ht="21.0" customHeight="1">
      <c r="E559" s="201"/>
      <c r="R559" s="202"/>
    </row>
    <row r="560" ht="21.0" customHeight="1">
      <c r="E560" s="201"/>
      <c r="R560" s="202"/>
    </row>
    <row r="561" ht="21.0" customHeight="1">
      <c r="E561" s="201"/>
      <c r="R561" s="202"/>
    </row>
    <row r="562" ht="21.0" customHeight="1">
      <c r="E562" s="201"/>
      <c r="R562" s="202"/>
    </row>
    <row r="563" ht="21.0" customHeight="1">
      <c r="E563" s="201"/>
      <c r="R563" s="202"/>
    </row>
    <row r="564" ht="21.0" customHeight="1">
      <c r="E564" s="201"/>
      <c r="R564" s="202"/>
    </row>
    <row r="565" ht="21.0" customHeight="1">
      <c r="E565" s="201"/>
      <c r="R565" s="202"/>
    </row>
    <row r="566" ht="21.0" customHeight="1">
      <c r="E566" s="201"/>
      <c r="R566" s="202"/>
    </row>
    <row r="567" ht="21.0" customHeight="1">
      <c r="E567" s="201"/>
      <c r="R567" s="202"/>
    </row>
    <row r="568" ht="21.0" customHeight="1">
      <c r="E568" s="201"/>
      <c r="R568" s="202"/>
    </row>
    <row r="569" ht="21.0" customHeight="1">
      <c r="E569" s="201"/>
      <c r="R569" s="202"/>
    </row>
    <row r="570" ht="21.0" customHeight="1">
      <c r="E570" s="201"/>
      <c r="R570" s="202"/>
    </row>
    <row r="571" ht="21.0" customHeight="1">
      <c r="E571" s="201"/>
      <c r="R571" s="202"/>
    </row>
    <row r="572" ht="21.0" customHeight="1">
      <c r="E572" s="201"/>
      <c r="R572" s="202"/>
    </row>
    <row r="573" ht="21.0" customHeight="1">
      <c r="E573" s="201"/>
      <c r="R573" s="202"/>
    </row>
    <row r="574" ht="21.0" customHeight="1">
      <c r="E574" s="201"/>
      <c r="R574" s="202"/>
    </row>
    <row r="575" ht="21.0" customHeight="1">
      <c r="E575" s="201"/>
      <c r="R575" s="202"/>
    </row>
    <row r="576" ht="21.0" customHeight="1">
      <c r="E576" s="201"/>
      <c r="R576" s="202"/>
    </row>
    <row r="577" ht="21.0" customHeight="1">
      <c r="E577" s="201"/>
      <c r="R577" s="202"/>
    </row>
    <row r="578" ht="21.0" customHeight="1">
      <c r="E578" s="201"/>
      <c r="R578" s="202"/>
    </row>
    <row r="579" ht="21.0" customHeight="1">
      <c r="E579" s="201"/>
      <c r="R579" s="202"/>
    </row>
    <row r="580" ht="21.0" customHeight="1">
      <c r="E580" s="201"/>
      <c r="R580" s="202"/>
    </row>
    <row r="581" ht="21.0" customHeight="1">
      <c r="E581" s="201"/>
      <c r="R581" s="202"/>
    </row>
    <row r="582" ht="21.0" customHeight="1">
      <c r="E582" s="201"/>
      <c r="R582" s="202"/>
    </row>
    <row r="583" ht="21.0" customHeight="1">
      <c r="E583" s="201"/>
      <c r="R583" s="202"/>
    </row>
    <row r="584" ht="21.0" customHeight="1">
      <c r="E584" s="201"/>
      <c r="R584" s="202"/>
    </row>
    <row r="585" ht="21.0" customHeight="1">
      <c r="E585" s="201"/>
      <c r="R585" s="202"/>
    </row>
    <row r="586" ht="21.0" customHeight="1">
      <c r="E586" s="201"/>
      <c r="R586" s="202"/>
    </row>
    <row r="587" ht="21.0" customHeight="1">
      <c r="E587" s="201"/>
      <c r="R587" s="202"/>
    </row>
    <row r="588" ht="21.0" customHeight="1">
      <c r="E588" s="201"/>
      <c r="R588" s="202"/>
    </row>
    <row r="589" ht="21.0" customHeight="1">
      <c r="E589" s="201"/>
      <c r="R589" s="202"/>
    </row>
    <row r="590" ht="21.0" customHeight="1">
      <c r="E590" s="201"/>
      <c r="R590" s="202"/>
    </row>
    <row r="591" ht="21.0" customHeight="1">
      <c r="E591" s="201"/>
      <c r="R591" s="202"/>
    </row>
    <row r="592" ht="21.0" customHeight="1">
      <c r="E592" s="201"/>
      <c r="R592" s="202"/>
    </row>
    <row r="593" ht="21.0" customHeight="1">
      <c r="E593" s="201"/>
      <c r="R593" s="202"/>
    </row>
    <row r="594" ht="21.0" customHeight="1">
      <c r="E594" s="201"/>
      <c r="R594" s="202"/>
    </row>
    <row r="595" ht="21.0" customHeight="1">
      <c r="E595" s="201"/>
      <c r="R595" s="202"/>
    </row>
    <row r="596" ht="21.0" customHeight="1">
      <c r="E596" s="201"/>
      <c r="R596" s="202"/>
    </row>
    <row r="597" ht="21.0" customHeight="1">
      <c r="E597" s="201"/>
      <c r="R597" s="202"/>
    </row>
    <row r="598" ht="21.0" customHeight="1">
      <c r="E598" s="201"/>
      <c r="R598" s="202"/>
    </row>
    <row r="599" ht="21.0" customHeight="1">
      <c r="E599" s="201"/>
      <c r="R599" s="202"/>
    </row>
    <row r="600" ht="21.0" customHeight="1">
      <c r="E600" s="201"/>
      <c r="R600" s="202"/>
    </row>
    <row r="601" ht="21.0" customHeight="1">
      <c r="E601" s="201"/>
      <c r="R601" s="202"/>
    </row>
    <row r="602" ht="21.0" customHeight="1">
      <c r="E602" s="201"/>
      <c r="R602" s="202"/>
    </row>
    <row r="603" ht="21.0" customHeight="1">
      <c r="E603" s="201"/>
      <c r="R603" s="202"/>
    </row>
    <row r="604" ht="21.0" customHeight="1">
      <c r="E604" s="201"/>
      <c r="R604" s="202"/>
    </row>
    <row r="605" ht="21.0" customHeight="1">
      <c r="E605" s="201"/>
      <c r="R605" s="202"/>
    </row>
    <row r="606" ht="21.0" customHeight="1">
      <c r="E606" s="201"/>
      <c r="R606" s="202"/>
    </row>
    <row r="607" ht="21.0" customHeight="1">
      <c r="E607" s="201"/>
      <c r="R607" s="202"/>
    </row>
    <row r="608" ht="21.0" customHeight="1">
      <c r="E608" s="201"/>
      <c r="R608" s="202"/>
    </row>
    <row r="609" ht="21.0" customHeight="1">
      <c r="E609" s="201"/>
      <c r="R609" s="202"/>
    </row>
    <row r="610" ht="21.0" customHeight="1">
      <c r="E610" s="201"/>
      <c r="R610" s="202"/>
    </row>
    <row r="611" ht="21.0" customHeight="1">
      <c r="E611" s="201"/>
      <c r="R611" s="202"/>
    </row>
    <row r="612" ht="21.0" customHeight="1">
      <c r="E612" s="201"/>
      <c r="R612" s="202"/>
    </row>
    <row r="613" ht="21.0" customHeight="1">
      <c r="E613" s="201"/>
      <c r="R613" s="202"/>
    </row>
    <row r="614" ht="21.0" customHeight="1">
      <c r="E614" s="201"/>
      <c r="R614" s="202"/>
    </row>
    <row r="615" ht="21.0" customHeight="1">
      <c r="E615" s="201"/>
      <c r="R615" s="202"/>
    </row>
    <row r="616" ht="21.0" customHeight="1">
      <c r="E616" s="201"/>
      <c r="R616" s="202"/>
    </row>
    <row r="617" ht="21.0" customHeight="1">
      <c r="E617" s="201"/>
      <c r="R617" s="202"/>
    </row>
    <row r="618" ht="21.0" customHeight="1">
      <c r="E618" s="201"/>
      <c r="R618" s="202"/>
    </row>
    <row r="619" ht="21.0" customHeight="1">
      <c r="E619" s="201"/>
      <c r="R619" s="202"/>
    </row>
    <row r="620" ht="21.0" customHeight="1">
      <c r="E620" s="201"/>
      <c r="R620" s="202"/>
    </row>
    <row r="621" ht="21.0" customHeight="1">
      <c r="E621" s="201"/>
      <c r="R621" s="202"/>
    </row>
    <row r="622" ht="21.0" customHeight="1">
      <c r="E622" s="201"/>
      <c r="R622" s="202"/>
    </row>
    <row r="623" ht="21.0" customHeight="1">
      <c r="E623" s="201"/>
      <c r="R623" s="202"/>
    </row>
    <row r="624" ht="21.0" customHeight="1">
      <c r="E624" s="201"/>
      <c r="R624" s="202"/>
    </row>
    <row r="625" ht="21.0" customHeight="1">
      <c r="E625" s="201"/>
      <c r="R625" s="202"/>
    </row>
    <row r="626" ht="21.0" customHeight="1">
      <c r="E626" s="201"/>
      <c r="R626" s="202"/>
    </row>
    <row r="627" ht="21.0" customHeight="1">
      <c r="E627" s="201"/>
      <c r="R627" s="202"/>
    </row>
    <row r="628" ht="21.0" customHeight="1">
      <c r="E628" s="201"/>
      <c r="R628" s="202"/>
    </row>
    <row r="629" ht="21.0" customHeight="1">
      <c r="E629" s="201"/>
      <c r="R629" s="202"/>
    </row>
    <row r="630" ht="21.0" customHeight="1">
      <c r="E630" s="201"/>
      <c r="R630" s="202"/>
    </row>
    <row r="631" ht="21.0" customHeight="1">
      <c r="E631" s="201"/>
      <c r="R631" s="202"/>
    </row>
    <row r="632" ht="21.0" customHeight="1">
      <c r="E632" s="201"/>
      <c r="R632" s="202"/>
    </row>
    <row r="633" ht="21.0" customHeight="1">
      <c r="E633" s="201"/>
      <c r="R633" s="202"/>
    </row>
    <row r="634" ht="21.0" customHeight="1">
      <c r="E634" s="201"/>
      <c r="R634" s="202"/>
    </row>
    <row r="635" ht="21.0" customHeight="1">
      <c r="E635" s="201"/>
      <c r="R635" s="202"/>
    </row>
    <row r="636" ht="21.0" customHeight="1">
      <c r="E636" s="201"/>
      <c r="R636" s="202"/>
    </row>
    <row r="637" ht="21.0" customHeight="1">
      <c r="E637" s="201"/>
      <c r="R637" s="202"/>
    </row>
    <row r="638" ht="21.0" customHeight="1">
      <c r="E638" s="201"/>
      <c r="R638" s="202"/>
    </row>
    <row r="639" ht="21.0" customHeight="1">
      <c r="E639" s="201"/>
      <c r="R639" s="202"/>
    </row>
    <row r="640" ht="21.0" customHeight="1">
      <c r="E640" s="201"/>
      <c r="R640" s="202"/>
    </row>
    <row r="641" ht="21.0" customHeight="1">
      <c r="E641" s="201"/>
      <c r="R641" s="202"/>
    </row>
    <row r="642" ht="21.0" customHeight="1">
      <c r="E642" s="201"/>
      <c r="R642" s="202"/>
    </row>
    <row r="643" ht="21.0" customHeight="1">
      <c r="E643" s="201"/>
      <c r="R643" s="202"/>
    </row>
    <row r="644" ht="21.0" customHeight="1">
      <c r="E644" s="201"/>
      <c r="R644" s="202"/>
    </row>
    <row r="645" ht="21.0" customHeight="1">
      <c r="E645" s="201"/>
      <c r="R645" s="202"/>
    </row>
    <row r="646" ht="21.0" customHeight="1">
      <c r="E646" s="201"/>
      <c r="R646" s="202"/>
    </row>
    <row r="647" ht="21.0" customHeight="1">
      <c r="E647" s="201"/>
      <c r="R647" s="202"/>
    </row>
    <row r="648" ht="21.0" customHeight="1">
      <c r="E648" s="201"/>
      <c r="R648" s="202"/>
    </row>
    <row r="649" ht="21.0" customHeight="1">
      <c r="E649" s="201"/>
      <c r="R649" s="202"/>
    </row>
    <row r="650" ht="21.0" customHeight="1">
      <c r="E650" s="201"/>
      <c r="R650" s="202"/>
    </row>
    <row r="651" ht="21.0" customHeight="1">
      <c r="E651" s="201"/>
      <c r="R651" s="202"/>
    </row>
    <row r="652" ht="21.0" customHeight="1">
      <c r="E652" s="201"/>
      <c r="R652" s="202"/>
    </row>
    <row r="653" ht="21.0" customHeight="1">
      <c r="E653" s="201"/>
      <c r="R653" s="202"/>
    </row>
    <row r="654" ht="21.0" customHeight="1">
      <c r="E654" s="201"/>
      <c r="R654" s="202"/>
    </row>
    <row r="655" ht="21.0" customHeight="1">
      <c r="E655" s="201"/>
      <c r="R655" s="202"/>
    </row>
    <row r="656" ht="21.0" customHeight="1">
      <c r="E656" s="201"/>
      <c r="R656" s="202"/>
    </row>
    <row r="657" ht="21.0" customHeight="1">
      <c r="E657" s="201"/>
      <c r="R657" s="202"/>
    </row>
    <row r="658" ht="21.0" customHeight="1">
      <c r="E658" s="201"/>
      <c r="R658" s="202"/>
    </row>
    <row r="659" ht="21.0" customHeight="1">
      <c r="E659" s="201"/>
      <c r="R659" s="202"/>
    </row>
    <row r="660" ht="21.0" customHeight="1">
      <c r="E660" s="201"/>
      <c r="R660" s="202"/>
    </row>
    <row r="661" ht="21.0" customHeight="1">
      <c r="E661" s="201"/>
      <c r="R661" s="202"/>
    </row>
    <row r="662" ht="21.0" customHeight="1">
      <c r="E662" s="201"/>
      <c r="R662" s="202"/>
    </row>
    <row r="663" ht="21.0" customHeight="1">
      <c r="E663" s="201"/>
      <c r="R663" s="202"/>
    </row>
    <row r="664" ht="21.0" customHeight="1">
      <c r="E664" s="201"/>
      <c r="R664" s="202"/>
    </row>
    <row r="665" ht="21.0" customHeight="1">
      <c r="E665" s="201"/>
      <c r="R665" s="202"/>
    </row>
    <row r="666" ht="21.0" customHeight="1">
      <c r="E666" s="201"/>
      <c r="R666" s="202"/>
    </row>
    <row r="667" ht="21.0" customHeight="1">
      <c r="E667" s="201"/>
      <c r="R667" s="202"/>
    </row>
    <row r="668" ht="21.0" customHeight="1">
      <c r="E668" s="201"/>
      <c r="R668" s="202"/>
    </row>
    <row r="669" ht="21.0" customHeight="1">
      <c r="E669" s="201"/>
      <c r="R669" s="202"/>
    </row>
    <row r="670" ht="21.0" customHeight="1">
      <c r="E670" s="201"/>
      <c r="R670" s="202"/>
    </row>
    <row r="671" ht="21.0" customHeight="1">
      <c r="E671" s="201"/>
      <c r="R671" s="202"/>
    </row>
    <row r="672" ht="21.0" customHeight="1">
      <c r="E672" s="201"/>
      <c r="R672" s="202"/>
    </row>
    <row r="673" ht="21.0" customHeight="1">
      <c r="E673" s="201"/>
      <c r="R673" s="202"/>
    </row>
    <row r="674" ht="21.0" customHeight="1">
      <c r="E674" s="201"/>
      <c r="R674" s="202"/>
    </row>
    <row r="675" ht="21.0" customHeight="1">
      <c r="E675" s="201"/>
      <c r="R675" s="202"/>
    </row>
    <row r="676" ht="21.0" customHeight="1">
      <c r="E676" s="201"/>
      <c r="R676" s="202"/>
    </row>
    <row r="677" ht="21.0" customHeight="1">
      <c r="E677" s="201"/>
      <c r="R677" s="202"/>
    </row>
    <row r="678" ht="21.0" customHeight="1">
      <c r="E678" s="201"/>
      <c r="R678" s="202"/>
    </row>
    <row r="679" ht="21.0" customHeight="1">
      <c r="E679" s="201"/>
      <c r="R679" s="202"/>
    </row>
    <row r="680" ht="21.0" customHeight="1">
      <c r="E680" s="201"/>
      <c r="R680" s="202"/>
    </row>
    <row r="681" ht="21.0" customHeight="1">
      <c r="E681" s="201"/>
      <c r="R681" s="202"/>
    </row>
    <row r="682" ht="21.0" customHeight="1">
      <c r="E682" s="201"/>
      <c r="R682" s="202"/>
    </row>
    <row r="683" ht="21.0" customHeight="1">
      <c r="E683" s="201"/>
      <c r="R683" s="202"/>
    </row>
    <row r="684" ht="21.0" customHeight="1">
      <c r="E684" s="201"/>
      <c r="R684" s="202"/>
    </row>
    <row r="685" ht="21.0" customHeight="1">
      <c r="E685" s="201"/>
      <c r="R685" s="202"/>
    </row>
    <row r="686" ht="21.0" customHeight="1">
      <c r="E686" s="201"/>
      <c r="R686" s="202"/>
    </row>
    <row r="687" ht="21.0" customHeight="1">
      <c r="E687" s="201"/>
      <c r="R687" s="202"/>
    </row>
    <row r="688" ht="21.0" customHeight="1">
      <c r="E688" s="201"/>
      <c r="R688" s="202"/>
    </row>
    <row r="689" ht="21.0" customHeight="1">
      <c r="E689" s="201"/>
      <c r="R689" s="202"/>
    </row>
    <row r="690" ht="21.0" customHeight="1">
      <c r="E690" s="201"/>
      <c r="R690" s="202"/>
    </row>
    <row r="691" ht="21.0" customHeight="1">
      <c r="E691" s="201"/>
      <c r="R691" s="202"/>
    </row>
    <row r="692" ht="21.0" customHeight="1">
      <c r="E692" s="201"/>
      <c r="R692" s="202"/>
    </row>
    <row r="693" ht="21.0" customHeight="1">
      <c r="E693" s="201"/>
      <c r="R693" s="202"/>
    </row>
    <row r="694" ht="21.0" customHeight="1">
      <c r="E694" s="201"/>
      <c r="R694" s="202"/>
    </row>
    <row r="695" ht="21.0" customHeight="1">
      <c r="E695" s="201"/>
      <c r="R695" s="202"/>
    </row>
    <row r="696" ht="21.0" customHeight="1">
      <c r="E696" s="201"/>
      <c r="R696" s="202"/>
    </row>
    <row r="697" ht="21.0" customHeight="1">
      <c r="E697" s="201"/>
      <c r="R697" s="202"/>
    </row>
    <row r="698" ht="21.0" customHeight="1">
      <c r="E698" s="201"/>
      <c r="R698" s="202"/>
    </row>
    <row r="699" ht="21.0" customHeight="1">
      <c r="E699" s="201"/>
      <c r="R699" s="202"/>
    </row>
    <row r="700" ht="21.0" customHeight="1">
      <c r="E700" s="201"/>
      <c r="R700" s="202"/>
    </row>
    <row r="701" ht="21.0" customHeight="1">
      <c r="E701" s="201"/>
      <c r="R701" s="202"/>
    </row>
    <row r="702" ht="21.0" customHeight="1">
      <c r="E702" s="201"/>
      <c r="R702" s="202"/>
    </row>
    <row r="703" ht="21.0" customHeight="1">
      <c r="E703" s="201"/>
      <c r="R703" s="202"/>
    </row>
    <row r="704" ht="21.0" customHeight="1">
      <c r="E704" s="201"/>
      <c r="R704" s="202"/>
    </row>
    <row r="705" ht="21.0" customHeight="1">
      <c r="E705" s="201"/>
      <c r="R705" s="202"/>
    </row>
    <row r="706" ht="21.0" customHeight="1">
      <c r="E706" s="201"/>
      <c r="R706" s="202"/>
    </row>
    <row r="707" ht="21.0" customHeight="1">
      <c r="E707" s="201"/>
      <c r="R707" s="202"/>
    </row>
    <row r="708" ht="21.0" customHeight="1">
      <c r="E708" s="201"/>
      <c r="R708" s="202"/>
    </row>
    <row r="709" ht="21.0" customHeight="1">
      <c r="E709" s="201"/>
      <c r="R709" s="202"/>
    </row>
    <row r="710" ht="21.0" customHeight="1">
      <c r="E710" s="201"/>
      <c r="R710" s="202"/>
    </row>
    <row r="711" ht="21.0" customHeight="1">
      <c r="E711" s="201"/>
      <c r="R711" s="202"/>
    </row>
    <row r="712" ht="21.0" customHeight="1">
      <c r="E712" s="201"/>
      <c r="R712" s="202"/>
    </row>
    <row r="713" ht="21.0" customHeight="1">
      <c r="E713" s="201"/>
      <c r="R713" s="202"/>
    </row>
    <row r="714" ht="21.0" customHeight="1">
      <c r="E714" s="201"/>
      <c r="R714" s="202"/>
    </row>
    <row r="715" ht="21.0" customHeight="1">
      <c r="E715" s="201"/>
      <c r="R715" s="202"/>
    </row>
    <row r="716" ht="21.0" customHeight="1">
      <c r="E716" s="201"/>
      <c r="R716" s="202"/>
    </row>
    <row r="717" ht="21.0" customHeight="1">
      <c r="E717" s="201"/>
      <c r="R717" s="202"/>
    </row>
    <row r="718" ht="21.0" customHeight="1">
      <c r="E718" s="201"/>
      <c r="R718" s="202"/>
    </row>
    <row r="719" ht="21.0" customHeight="1">
      <c r="E719" s="201"/>
      <c r="R719" s="202"/>
    </row>
    <row r="720" ht="21.0" customHeight="1">
      <c r="E720" s="201"/>
      <c r="R720" s="202"/>
    </row>
    <row r="721" ht="21.0" customHeight="1">
      <c r="E721" s="201"/>
      <c r="R721" s="202"/>
    </row>
    <row r="722" ht="21.0" customHeight="1">
      <c r="E722" s="201"/>
      <c r="R722" s="202"/>
    </row>
    <row r="723" ht="21.0" customHeight="1">
      <c r="E723" s="201"/>
      <c r="R723" s="202"/>
    </row>
    <row r="724" ht="21.0" customHeight="1">
      <c r="E724" s="201"/>
      <c r="R724" s="202"/>
    </row>
    <row r="725" ht="21.0" customHeight="1">
      <c r="E725" s="201"/>
      <c r="R725" s="202"/>
    </row>
    <row r="726" ht="21.0" customHeight="1">
      <c r="E726" s="201"/>
      <c r="R726" s="202"/>
    </row>
    <row r="727" ht="21.0" customHeight="1">
      <c r="E727" s="201"/>
      <c r="R727" s="202"/>
    </row>
    <row r="728" ht="21.0" customHeight="1">
      <c r="E728" s="201"/>
      <c r="R728" s="202"/>
    </row>
    <row r="729" ht="21.0" customHeight="1">
      <c r="E729" s="201"/>
      <c r="R729" s="202"/>
    </row>
    <row r="730" ht="21.0" customHeight="1">
      <c r="E730" s="201"/>
      <c r="R730" s="202"/>
    </row>
    <row r="731" ht="21.0" customHeight="1">
      <c r="E731" s="201"/>
      <c r="R731" s="202"/>
    </row>
    <row r="732" ht="21.0" customHeight="1">
      <c r="E732" s="201"/>
      <c r="R732" s="202"/>
    </row>
    <row r="733" ht="21.0" customHeight="1">
      <c r="E733" s="201"/>
      <c r="R733" s="202"/>
    </row>
    <row r="734" ht="21.0" customHeight="1">
      <c r="E734" s="201"/>
      <c r="R734" s="202"/>
    </row>
    <row r="735" ht="21.0" customHeight="1">
      <c r="E735" s="201"/>
      <c r="R735" s="202"/>
    </row>
    <row r="736" ht="21.0" customHeight="1">
      <c r="E736" s="201"/>
      <c r="R736" s="202"/>
    </row>
    <row r="737" ht="21.0" customHeight="1">
      <c r="E737" s="201"/>
      <c r="R737" s="202"/>
    </row>
    <row r="738" ht="21.0" customHeight="1">
      <c r="E738" s="201"/>
      <c r="R738" s="202"/>
    </row>
    <row r="739" ht="21.0" customHeight="1">
      <c r="E739" s="201"/>
      <c r="R739" s="202"/>
    </row>
    <row r="740" ht="21.0" customHeight="1">
      <c r="E740" s="201"/>
      <c r="R740" s="202"/>
    </row>
    <row r="741" ht="21.0" customHeight="1">
      <c r="E741" s="201"/>
      <c r="R741" s="202"/>
    </row>
    <row r="742" ht="21.0" customHeight="1">
      <c r="E742" s="201"/>
      <c r="R742" s="202"/>
    </row>
    <row r="743" ht="21.0" customHeight="1">
      <c r="E743" s="201"/>
      <c r="R743" s="202"/>
    </row>
    <row r="744" ht="21.0" customHeight="1">
      <c r="E744" s="201"/>
      <c r="R744" s="202"/>
    </row>
    <row r="745" ht="21.0" customHeight="1">
      <c r="E745" s="201"/>
      <c r="R745" s="202"/>
    </row>
    <row r="746" ht="21.0" customHeight="1">
      <c r="E746" s="201"/>
      <c r="R746" s="202"/>
    </row>
    <row r="747" ht="21.0" customHeight="1">
      <c r="E747" s="201"/>
      <c r="R747" s="202"/>
    </row>
    <row r="748" ht="21.0" customHeight="1">
      <c r="E748" s="201"/>
      <c r="R748" s="202"/>
    </row>
    <row r="749" ht="21.0" customHeight="1">
      <c r="E749" s="201"/>
      <c r="R749" s="202"/>
    </row>
    <row r="750" ht="21.0" customHeight="1">
      <c r="E750" s="201"/>
      <c r="R750" s="202"/>
    </row>
    <row r="751" ht="21.0" customHeight="1">
      <c r="E751" s="201"/>
      <c r="R751" s="202"/>
    </row>
    <row r="752" ht="21.0" customHeight="1">
      <c r="E752" s="201"/>
      <c r="R752" s="202"/>
    </row>
    <row r="753" ht="21.0" customHeight="1">
      <c r="E753" s="201"/>
      <c r="R753" s="202"/>
    </row>
    <row r="754" ht="21.0" customHeight="1">
      <c r="E754" s="201"/>
      <c r="R754" s="202"/>
    </row>
    <row r="755" ht="21.0" customHeight="1">
      <c r="E755" s="201"/>
      <c r="R755" s="202"/>
    </row>
    <row r="756" ht="21.0" customHeight="1">
      <c r="E756" s="201"/>
      <c r="R756" s="202"/>
    </row>
    <row r="757" ht="21.0" customHeight="1">
      <c r="E757" s="201"/>
      <c r="R757" s="202"/>
    </row>
    <row r="758" ht="21.0" customHeight="1">
      <c r="E758" s="201"/>
      <c r="R758" s="202"/>
    </row>
    <row r="759" ht="21.0" customHeight="1">
      <c r="E759" s="201"/>
      <c r="R759" s="202"/>
    </row>
    <row r="760" ht="21.0" customHeight="1">
      <c r="E760" s="201"/>
      <c r="R760" s="202"/>
    </row>
    <row r="761" ht="21.0" customHeight="1">
      <c r="E761" s="201"/>
      <c r="R761" s="202"/>
    </row>
    <row r="762" ht="21.0" customHeight="1">
      <c r="E762" s="201"/>
      <c r="R762" s="202"/>
    </row>
    <row r="763" ht="21.0" customHeight="1">
      <c r="E763" s="201"/>
      <c r="R763" s="202"/>
    </row>
    <row r="764" ht="21.0" customHeight="1">
      <c r="E764" s="201"/>
      <c r="R764" s="202"/>
    </row>
    <row r="765" ht="21.0" customHeight="1">
      <c r="E765" s="201"/>
      <c r="R765" s="202"/>
    </row>
    <row r="766" ht="21.0" customHeight="1">
      <c r="E766" s="201"/>
      <c r="R766" s="202"/>
    </row>
    <row r="767" ht="21.0" customHeight="1">
      <c r="E767" s="201"/>
      <c r="R767" s="202"/>
    </row>
    <row r="768" ht="21.0" customHeight="1">
      <c r="E768" s="201"/>
      <c r="R768" s="202"/>
    </row>
    <row r="769" ht="21.0" customHeight="1">
      <c r="E769" s="201"/>
      <c r="R769" s="202"/>
    </row>
    <row r="770" ht="21.0" customHeight="1">
      <c r="E770" s="201"/>
      <c r="R770" s="202"/>
    </row>
    <row r="771" ht="21.0" customHeight="1">
      <c r="E771" s="201"/>
      <c r="R771" s="202"/>
    </row>
    <row r="772" ht="21.0" customHeight="1">
      <c r="E772" s="201"/>
      <c r="R772" s="202"/>
    </row>
    <row r="773" ht="21.0" customHeight="1">
      <c r="E773" s="201"/>
      <c r="R773" s="202"/>
    </row>
    <row r="774" ht="21.0" customHeight="1">
      <c r="E774" s="201"/>
      <c r="R774" s="202"/>
    </row>
    <row r="775" ht="21.0" customHeight="1">
      <c r="E775" s="201"/>
      <c r="R775" s="202"/>
    </row>
    <row r="776" ht="21.0" customHeight="1">
      <c r="E776" s="201"/>
      <c r="R776" s="202"/>
    </row>
    <row r="777" ht="21.0" customHeight="1">
      <c r="E777" s="201"/>
      <c r="R777" s="202"/>
    </row>
    <row r="778" ht="21.0" customHeight="1">
      <c r="E778" s="201"/>
      <c r="R778" s="202"/>
    </row>
    <row r="779" ht="21.0" customHeight="1">
      <c r="E779" s="201"/>
      <c r="R779" s="202"/>
    </row>
    <row r="780" ht="21.0" customHeight="1">
      <c r="E780" s="201"/>
      <c r="R780" s="202"/>
    </row>
    <row r="781" ht="21.0" customHeight="1">
      <c r="E781" s="201"/>
      <c r="R781" s="202"/>
    </row>
    <row r="782" ht="21.0" customHeight="1">
      <c r="E782" s="201"/>
      <c r="R782" s="202"/>
    </row>
    <row r="783" ht="21.0" customHeight="1">
      <c r="E783" s="201"/>
      <c r="R783" s="202"/>
    </row>
    <row r="784" ht="21.0" customHeight="1">
      <c r="E784" s="201"/>
      <c r="R784" s="202"/>
    </row>
    <row r="785" ht="21.0" customHeight="1">
      <c r="E785" s="201"/>
      <c r="R785" s="202"/>
    </row>
    <row r="786" ht="21.0" customHeight="1">
      <c r="E786" s="201"/>
      <c r="R786" s="202"/>
    </row>
    <row r="787" ht="21.0" customHeight="1">
      <c r="E787" s="201"/>
      <c r="R787" s="202"/>
    </row>
    <row r="788" ht="21.0" customHeight="1">
      <c r="E788" s="201"/>
      <c r="R788" s="202"/>
    </row>
    <row r="789" ht="21.0" customHeight="1">
      <c r="E789" s="201"/>
      <c r="R789" s="202"/>
    </row>
    <row r="790" ht="21.0" customHeight="1">
      <c r="E790" s="201"/>
      <c r="R790" s="202"/>
    </row>
    <row r="791" ht="21.0" customHeight="1">
      <c r="E791" s="201"/>
      <c r="R791" s="202"/>
    </row>
    <row r="792" ht="21.0" customHeight="1">
      <c r="E792" s="201"/>
      <c r="R792" s="202"/>
    </row>
    <row r="793" ht="21.0" customHeight="1">
      <c r="E793" s="201"/>
      <c r="R793" s="202"/>
    </row>
    <row r="794" ht="21.0" customHeight="1">
      <c r="E794" s="201"/>
      <c r="R794" s="202"/>
    </row>
    <row r="795" ht="21.0" customHeight="1">
      <c r="E795" s="201"/>
      <c r="R795" s="202"/>
    </row>
    <row r="796" ht="21.0" customHeight="1">
      <c r="E796" s="201"/>
      <c r="R796" s="202"/>
    </row>
    <row r="797" ht="21.0" customHeight="1">
      <c r="E797" s="201"/>
      <c r="R797" s="202"/>
    </row>
    <row r="798" ht="21.0" customHeight="1">
      <c r="E798" s="201"/>
      <c r="R798" s="202"/>
    </row>
    <row r="799" ht="21.0" customHeight="1">
      <c r="E799" s="201"/>
      <c r="R799" s="202"/>
    </row>
    <row r="800" ht="21.0" customHeight="1">
      <c r="E800" s="201"/>
      <c r="R800" s="202"/>
    </row>
    <row r="801" ht="21.0" customHeight="1">
      <c r="E801" s="201"/>
      <c r="R801" s="202"/>
    </row>
    <row r="802" ht="21.0" customHeight="1">
      <c r="E802" s="201"/>
      <c r="R802" s="202"/>
    </row>
    <row r="803" ht="21.0" customHeight="1">
      <c r="E803" s="201"/>
      <c r="R803" s="202"/>
    </row>
    <row r="804" ht="21.0" customHeight="1">
      <c r="E804" s="201"/>
      <c r="R804" s="202"/>
    </row>
    <row r="805" ht="21.0" customHeight="1">
      <c r="E805" s="201"/>
      <c r="R805" s="202"/>
    </row>
    <row r="806" ht="21.0" customHeight="1">
      <c r="E806" s="201"/>
      <c r="R806" s="202"/>
    </row>
    <row r="807" ht="21.0" customHeight="1">
      <c r="E807" s="201"/>
      <c r="R807" s="202"/>
    </row>
    <row r="808" ht="21.0" customHeight="1">
      <c r="E808" s="201"/>
      <c r="R808" s="202"/>
    </row>
    <row r="809" ht="21.0" customHeight="1">
      <c r="E809" s="201"/>
      <c r="R809" s="202"/>
    </row>
    <row r="810" ht="21.0" customHeight="1">
      <c r="E810" s="201"/>
      <c r="R810" s="202"/>
    </row>
    <row r="811" ht="21.0" customHeight="1">
      <c r="E811" s="201"/>
      <c r="R811" s="202"/>
    </row>
    <row r="812" ht="21.0" customHeight="1">
      <c r="E812" s="201"/>
      <c r="R812" s="202"/>
    </row>
    <row r="813" ht="21.0" customHeight="1">
      <c r="E813" s="201"/>
      <c r="R813" s="202"/>
    </row>
    <row r="814" ht="21.0" customHeight="1">
      <c r="E814" s="201"/>
      <c r="R814" s="202"/>
    </row>
    <row r="815" ht="21.0" customHeight="1">
      <c r="E815" s="201"/>
      <c r="R815" s="202"/>
    </row>
    <row r="816" ht="21.0" customHeight="1">
      <c r="E816" s="201"/>
      <c r="R816" s="202"/>
    </row>
    <row r="817" ht="21.0" customHeight="1">
      <c r="E817" s="201"/>
      <c r="R817" s="202"/>
    </row>
    <row r="818" ht="21.0" customHeight="1">
      <c r="E818" s="201"/>
      <c r="R818" s="202"/>
    </row>
    <row r="819" ht="21.0" customHeight="1">
      <c r="E819" s="201"/>
      <c r="R819" s="202"/>
    </row>
    <row r="820" ht="21.0" customHeight="1">
      <c r="E820" s="201"/>
      <c r="R820" s="202"/>
    </row>
    <row r="821" ht="21.0" customHeight="1">
      <c r="E821" s="201"/>
      <c r="R821" s="202"/>
    </row>
    <row r="822" ht="21.0" customHeight="1">
      <c r="E822" s="201"/>
      <c r="R822" s="202"/>
    </row>
    <row r="823" ht="21.0" customHeight="1">
      <c r="E823" s="201"/>
      <c r="R823" s="202"/>
    </row>
    <row r="824" ht="21.0" customHeight="1">
      <c r="E824" s="201"/>
      <c r="R824" s="202"/>
    </row>
    <row r="825" ht="21.0" customHeight="1">
      <c r="E825" s="201"/>
      <c r="R825" s="202"/>
    </row>
    <row r="826" ht="21.0" customHeight="1">
      <c r="E826" s="201"/>
      <c r="R826" s="202"/>
    </row>
    <row r="827" ht="21.0" customHeight="1">
      <c r="E827" s="201"/>
      <c r="R827" s="202"/>
    </row>
    <row r="828" ht="21.0" customHeight="1">
      <c r="E828" s="201"/>
      <c r="R828" s="202"/>
    </row>
    <row r="829" ht="21.0" customHeight="1">
      <c r="E829" s="201"/>
      <c r="R829" s="202"/>
    </row>
    <row r="830" ht="21.0" customHeight="1">
      <c r="E830" s="201"/>
      <c r="R830" s="202"/>
    </row>
    <row r="831" ht="21.0" customHeight="1">
      <c r="E831" s="201"/>
      <c r="R831" s="202"/>
    </row>
    <row r="832" ht="21.0" customHeight="1">
      <c r="E832" s="201"/>
      <c r="R832" s="202"/>
    </row>
    <row r="833" ht="21.0" customHeight="1">
      <c r="E833" s="201"/>
      <c r="R833" s="202"/>
    </row>
    <row r="834" ht="21.0" customHeight="1">
      <c r="E834" s="201"/>
      <c r="R834" s="202"/>
    </row>
    <row r="835" ht="21.0" customHeight="1">
      <c r="E835" s="201"/>
      <c r="R835" s="202"/>
    </row>
    <row r="836" ht="21.0" customHeight="1">
      <c r="E836" s="201"/>
      <c r="R836" s="202"/>
    </row>
    <row r="837" ht="21.0" customHeight="1">
      <c r="E837" s="201"/>
      <c r="R837" s="202"/>
    </row>
    <row r="838" ht="21.0" customHeight="1">
      <c r="E838" s="201"/>
      <c r="R838" s="202"/>
    </row>
    <row r="839" ht="21.0" customHeight="1">
      <c r="E839" s="201"/>
      <c r="R839" s="202"/>
    </row>
    <row r="840" ht="21.0" customHeight="1">
      <c r="E840" s="201"/>
      <c r="R840" s="202"/>
    </row>
    <row r="841" ht="21.0" customHeight="1">
      <c r="E841" s="201"/>
      <c r="R841" s="202"/>
    </row>
    <row r="842" ht="21.0" customHeight="1">
      <c r="E842" s="201"/>
      <c r="R842" s="202"/>
    </row>
    <row r="843" ht="21.0" customHeight="1">
      <c r="E843" s="201"/>
      <c r="R843" s="202"/>
    </row>
    <row r="844" ht="21.0" customHeight="1">
      <c r="E844" s="201"/>
      <c r="R844" s="202"/>
    </row>
    <row r="845" ht="21.0" customHeight="1">
      <c r="E845" s="201"/>
      <c r="R845" s="202"/>
    </row>
    <row r="846" ht="21.0" customHeight="1">
      <c r="E846" s="201"/>
      <c r="R846" s="202"/>
    </row>
    <row r="847" ht="21.0" customHeight="1">
      <c r="E847" s="201"/>
      <c r="R847" s="202"/>
    </row>
    <row r="848" ht="21.0" customHeight="1">
      <c r="E848" s="201"/>
      <c r="R848" s="202"/>
    </row>
    <row r="849" ht="21.0" customHeight="1">
      <c r="E849" s="201"/>
      <c r="R849" s="202"/>
    </row>
    <row r="850" ht="21.0" customHeight="1">
      <c r="E850" s="201"/>
      <c r="R850" s="202"/>
    </row>
    <row r="851" ht="21.0" customHeight="1">
      <c r="E851" s="201"/>
      <c r="R851" s="202"/>
    </row>
    <row r="852" ht="21.0" customHeight="1">
      <c r="E852" s="201"/>
      <c r="R852" s="202"/>
    </row>
    <row r="853" ht="21.0" customHeight="1">
      <c r="E853" s="201"/>
      <c r="R853" s="202"/>
    </row>
    <row r="854" ht="21.0" customHeight="1">
      <c r="E854" s="201"/>
      <c r="R854" s="202"/>
    </row>
    <row r="855" ht="21.0" customHeight="1">
      <c r="E855" s="201"/>
      <c r="R855" s="202"/>
    </row>
    <row r="856" ht="21.0" customHeight="1">
      <c r="E856" s="201"/>
      <c r="R856" s="202"/>
    </row>
    <row r="857" ht="21.0" customHeight="1">
      <c r="E857" s="201"/>
      <c r="R857" s="202"/>
    </row>
    <row r="858" ht="21.0" customHeight="1">
      <c r="E858" s="201"/>
      <c r="R858" s="202"/>
    </row>
    <row r="859" ht="21.0" customHeight="1">
      <c r="E859" s="201"/>
      <c r="R859" s="202"/>
    </row>
    <row r="860" ht="21.0" customHeight="1">
      <c r="E860" s="201"/>
      <c r="R860" s="202"/>
    </row>
    <row r="861" ht="21.0" customHeight="1">
      <c r="E861" s="201"/>
      <c r="R861" s="202"/>
    </row>
    <row r="862" ht="21.0" customHeight="1">
      <c r="E862" s="201"/>
      <c r="R862" s="202"/>
    </row>
    <row r="863" ht="21.0" customHeight="1">
      <c r="E863" s="201"/>
      <c r="R863" s="202"/>
    </row>
    <row r="864" ht="21.0" customHeight="1">
      <c r="E864" s="201"/>
      <c r="R864" s="202"/>
    </row>
    <row r="865" ht="21.0" customHeight="1">
      <c r="E865" s="201"/>
      <c r="R865" s="202"/>
    </row>
    <row r="866" ht="21.0" customHeight="1">
      <c r="E866" s="201"/>
      <c r="R866" s="202"/>
    </row>
    <row r="867" ht="21.0" customHeight="1">
      <c r="E867" s="201"/>
      <c r="R867" s="202"/>
    </row>
    <row r="868" ht="21.0" customHeight="1">
      <c r="E868" s="201"/>
      <c r="R868" s="202"/>
    </row>
    <row r="869" ht="21.0" customHeight="1">
      <c r="E869" s="201"/>
      <c r="R869" s="202"/>
    </row>
    <row r="870" ht="21.0" customHeight="1">
      <c r="E870" s="201"/>
      <c r="R870" s="202"/>
    </row>
    <row r="871" ht="21.0" customHeight="1">
      <c r="E871" s="201"/>
      <c r="R871" s="202"/>
    </row>
    <row r="872" ht="21.0" customHeight="1">
      <c r="E872" s="201"/>
      <c r="R872" s="202"/>
    </row>
    <row r="873" ht="21.0" customHeight="1">
      <c r="E873" s="201"/>
      <c r="R873" s="202"/>
    </row>
    <row r="874" ht="21.0" customHeight="1">
      <c r="E874" s="201"/>
      <c r="R874" s="202"/>
    </row>
    <row r="875" ht="21.0" customHeight="1">
      <c r="E875" s="201"/>
      <c r="R875" s="202"/>
    </row>
    <row r="876" ht="21.0" customHeight="1">
      <c r="E876" s="201"/>
      <c r="R876" s="202"/>
    </row>
    <row r="877" ht="21.0" customHeight="1">
      <c r="E877" s="201"/>
      <c r="R877" s="202"/>
    </row>
    <row r="878" ht="21.0" customHeight="1">
      <c r="E878" s="201"/>
      <c r="R878" s="202"/>
    </row>
    <row r="879" ht="21.0" customHeight="1">
      <c r="E879" s="201"/>
      <c r="R879" s="202"/>
    </row>
    <row r="880" ht="21.0" customHeight="1">
      <c r="E880" s="201"/>
      <c r="R880" s="202"/>
    </row>
    <row r="881" ht="21.0" customHeight="1">
      <c r="E881" s="201"/>
      <c r="R881" s="202"/>
    </row>
    <row r="882" ht="21.0" customHeight="1">
      <c r="E882" s="201"/>
      <c r="R882" s="202"/>
    </row>
    <row r="883" ht="21.0" customHeight="1">
      <c r="E883" s="201"/>
      <c r="R883" s="202"/>
    </row>
    <row r="884" ht="21.0" customHeight="1">
      <c r="E884" s="201"/>
      <c r="R884" s="202"/>
    </row>
    <row r="885" ht="21.0" customHeight="1">
      <c r="E885" s="201"/>
      <c r="R885" s="202"/>
    </row>
    <row r="886" ht="21.0" customHeight="1">
      <c r="E886" s="201"/>
      <c r="R886" s="202"/>
    </row>
    <row r="887" ht="21.0" customHeight="1">
      <c r="E887" s="201"/>
      <c r="R887" s="202"/>
    </row>
    <row r="888" ht="21.0" customHeight="1">
      <c r="E888" s="201"/>
      <c r="R888" s="202"/>
    </row>
    <row r="889" ht="21.0" customHeight="1">
      <c r="E889" s="201"/>
      <c r="R889" s="202"/>
    </row>
    <row r="890" ht="21.0" customHeight="1">
      <c r="E890" s="201"/>
      <c r="R890" s="202"/>
    </row>
    <row r="891" ht="21.0" customHeight="1">
      <c r="E891" s="201"/>
      <c r="R891" s="202"/>
    </row>
    <row r="892" ht="21.0" customHeight="1">
      <c r="E892" s="201"/>
      <c r="R892" s="202"/>
    </row>
    <row r="893" ht="21.0" customHeight="1">
      <c r="E893" s="201"/>
      <c r="R893" s="202"/>
    </row>
    <row r="894" ht="21.0" customHeight="1">
      <c r="E894" s="201"/>
      <c r="R894" s="202"/>
    </row>
    <row r="895" ht="21.0" customHeight="1">
      <c r="E895" s="201"/>
      <c r="R895" s="202"/>
    </row>
    <row r="896" ht="21.0" customHeight="1">
      <c r="E896" s="201"/>
      <c r="R896" s="202"/>
    </row>
    <row r="897" ht="21.0" customHeight="1">
      <c r="E897" s="201"/>
      <c r="R897" s="202"/>
    </row>
    <row r="898" ht="21.0" customHeight="1">
      <c r="E898" s="201"/>
      <c r="R898" s="202"/>
    </row>
    <row r="899" ht="21.0" customHeight="1">
      <c r="E899" s="201"/>
      <c r="R899" s="202"/>
    </row>
    <row r="900" ht="21.0" customHeight="1">
      <c r="E900" s="201"/>
      <c r="R900" s="202"/>
    </row>
    <row r="901" ht="21.0" customHeight="1">
      <c r="E901" s="201"/>
      <c r="R901" s="202"/>
    </row>
    <row r="902" ht="21.0" customHeight="1">
      <c r="E902" s="201"/>
      <c r="R902" s="202"/>
    </row>
    <row r="903" ht="21.0" customHeight="1">
      <c r="E903" s="201"/>
      <c r="R903" s="202"/>
    </row>
    <row r="904" ht="21.0" customHeight="1">
      <c r="E904" s="201"/>
      <c r="R904" s="202"/>
    </row>
    <row r="905" ht="21.0" customHeight="1">
      <c r="E905" s="201"/>
      <c r="R905" s="202"/>
    </row>
    <row r="906" ht="21.0" customHeight="1">
      <c r="E906" s="201"/>
      <c r="R906" s="202"/>
    </row>
    <row r="907" ht="21.0" customHeight="1">
      <c r="E907" s="201"/>
      <c r="R907" s="202"/>
    </row>
    <row r="908" ht="21.0" customHeight="1">
      <c r="E908" s="201"/>
      <c r="R908" s="202"/>
    </row>
    <row r="909" ht="21.0" customHeight="1">
      <c r="E909" s="201"/>
      <c r="R909" s="202"/>
    </row>
    <row r="910" ht="21.0" customHeight="1">
      <c r="E910" s="201"/>
      <c r="R910" s="202"/>
    </row>
    <row r="911" ht="21.0" customHeight="1">
      <c r="E911" s="201"/>
      <c r="R911" s="202"/>
    </row>
    <row r="912" ht="21.0" customHeight="1">
      <c r="E912" s="201"/>
      <c r="R912" s="202"/>
    </row>
    <row r="913" ht="21.0" customHeight="1">
      <c r="E913" s="201"/>
      <c r="R913" s="202"/>
    </row>
    <row r="914" ht="21.0" customHeight="1">
      <c r="E914" s="201"/>
      <c r="R914" s="202"/>
    </row>
    <row r="915" ht="21.0" customHeight="1">
      <c r="E915" s="201"/>
      <c r="R915" s="202"/>
    </row>
    <row r="916" ht="21.0" customHeight="1">
      <c r="E916" s="201"/>
      <c r="R916" s="202"/>
    </row>
    <row r="917" ht="21.0" customHeight="1">
      <c r="E917" s="201"/>
      <c r="R917" s="202"/>
    </row>
    <row r="918" ht="21.0" customHeight="1">
      <c r="E918" s="201"/>
      <c r="R918" s="202"/>
    </row>
    <row r="919" ht="21.0" customHeight="1">
      <c r="E919" s="201"/>
      <c r="R919" s="202"/>
    </row>
    <row r="920" ht="21.0" customHeight="1">
      <c r="E920" s="201"/>
      <c r="R920" s="202"/>
    </row>
    <row r="921" ht="21.0" customHeight="1">
      <c r="E921" s="201"/>
      <c r="R921" s="202"/>
    </row>
    <row r="922" ht="21.0" customHeight="1">
      <c r="E922" s="201"/>
      <c r="R922" s="202"/>
    </row>
    <row r="923" ht="21.0" customHeight="1">
      <c r="E923" s="201"/>
      <c r="R923" s="202"/>
    </row>
    <row r="924" ht="21.0" customHeight="1">
      <c r="E924" s="201"/>
      <c r="R924" s="202"/>
    </row>
    <row r="925" ht="21.0" customHeight="1">
      <c r="E925" s="201"/>
      <c r="R925" s="202"/>
    </row>
    <row r="926" ht="21.0" customHeight="1">
      <c r="E926" s="201"/>
      <c r="R926" s="202"/>
    </row>
    <row r="927" ht="21.0" customHeight="1">
      <c r="E927" s="201"/>
      <c r="R927" s="202"/>
    </row>
    <row r="928" ht="21.0" customHeight="1">
      <c r="E928" s="201"/>
      <c r="R928" s="202"/>
    </row>
    <row r="929" ht="21.0" customHeight="1">
      <c r="E929" s="201"/>
      <c r="R929" s="202"/>
    </row>
    <row r="930" ht="21.0" customHeight="1">
      <c r="E930" s="201"/>
      <c r="R930" s="202"/>
    </row>
    <row r="931" ht="21.0" customHeight="1">
      <c r="E931" s="201"/>
      <c r="R931" s="202"/>
    </row>
    <row r="932" ht="21.0" customHeight="1">
      <c r="E932" s="201"/>
      <c r="R932" s="202"/>
    </row>
    <row r="933" ht="21.0" customHeight="1">
      <c r="E933" s="201"/>
      <c r="R933" s="202"/>
    </row>
    <row r="934" ht="21.0" customHeight="1">
      <c r="E934" s="201"/>
      <c r="R934" s="202"/>
    </row>
    <row r="935" ht="21.0" customHeight="1">
      <c r="E935" s="201"/>
      <c r="R935" s="202"/>
    </row>
    <row r="936" ht="21.0" customHeight="1">
      <c r="E936" s="201"/>
      <c r="R936" s="202"/>
    </row>
    <row r="937" ht="21.0" customHeight="1">
      <c r="E937" s="201"/>
      <c r="R937" s="202"/>
    </row>
    <row r="938" ht="21.0" customHeight="1">
      <c r="E938" s="201"/>
      <c r="R938" s="202"/>
    </row>
    <row r="939" ht="21.0" customHeight="1">
      <c r="E939" s="201"/>
      <c r="R939" s="202"/>
    </row>
    <row r="940" ht="21.0" customHeight="1">
      <c r="E940" s="201"/>
      <c r="R940" s="202"/>
    </row>
    <row r="941" ht="21.0" customHeight="1">
      <c r="E941" s="201"/>
      <c r="R941" s="202"/>
    </row>
    <row r="942" ht="21.0" customHeight="1">
      <c r="E942" s="201"/>
      <c r="R942" s="202"/>
    </row>
    <row r="943" ht="21.0" customHeight="1">
      <c r="E943" s="201"/>
      <c r="R943" s="202"/>
    </row>
    <row r="944" ht="21.0" customHeight="1">
      <c r="E944" s="201"/>
      <c r="R944" s="202"/>
    </row>
    <row r="945" ht="21.0" customHeight="1">
      <c r="E945" s="201"/>
      <c r="R945" s="202"/>
    </row>
    <row r="946" ht="21.0" customHeight="1">
      <c r="E946" s="201"/>
      <c r="R946" s="202"/>
    </row>
    <row r="947" ht="21.0" customHeight="1">
      <c r="E947" s="201"/>
      <c r="R947" s="202"/>
    </row>
    <row r="948" ht="21.0" customHeight="1">
      <c r="E948" s="201"/>
      <c r="R948" s="202"/>
    </row>
    <row r="949" ht="21.0" customHeight="1">
      <c r="E949" s="201"/>
      <c r="R949" s="202"/>
    </row>
    <row r="950" ht="21.0" customHeight="1">
      <c r="E950" s="201"/>
      <c r="R950" s="202"/>
    </row>
    <row r="951" ht="21.0" customHeight="1">
      <c r="E951" s="201"/>
      <c r="R951" s="202"/>
    </row>
    <row r="952" ht="21.0" customHeight="1">
      <c r="E952" s="201"/>
      <c r="R952" s="202"/>
    </row>
    <row r="953" ht="21.0" customHeight="1">
      <c r="E953" s="201"/>
      <c r="R953" s="202"/>
    </row>
    <row r="954" ht="21.0" customHeight="1">
      <c r="E954" s="201"/>
      <c r="R954" s="202"/>
    </row>
    <row r="955" ht="21.0" customHeight="1">
      <c r="E955" s="201"/>
      <c r="R955" s="202"/>
    </row>
    <row r="956" ht="21.0" customHeight="1">
      <c r="E956" s="201"/>
      <c r="R956" s="202"/>
    </row>
    <row r="957" ht="21.0" customHeight="1">
      <c r="E957" s="201"/>
      <c r="R957" s="202"/>
    </row>
    <row r="958" ht="21.0" customHeight="1">
      <c r="E958" s="201"/>
      <c r="R958" s="202"/>
    </row>
    <row r="959" ht="21.0" customHeight="1">
      <c r="E959" s="201"/>
      <c r="R959" s="202"/>
    </row>
    <row r="960" ht="21.0" customHeight="1">
      <c r="E960" s="201"/>
      <c r="R960" s="202"/>
    </row>
    <row r="961" ht="21.0" customHeight="1">
      <c r="E961" s="201"/>
      <c r="R961" s="202"/>
    </row>
    <row r="962" ht="21.0" customHeight="1">
      <c r="E962" s="201"/>
      <c r="R962" s="202"/>
    </row>
    <row r="963" ht="21.0" customHeight="1">
      <c r="E963" s="201"/>
      <c r="R963" s="202"/>
    </row>
    <row r="964" ht="21.0" customHeight="1">
      <c r="E964" s="201"/>
      <c r="R964" s="202"/>
    </row>
    <row r="965" ht="21.0" customHeight="1">
      <c r="E965" s="201"/>
      <c r="R965" s="202"/>
    </row>
    <row r="966" ht="21.0" customHeight="1">
      <c r="E966" s="201"/>
      <c r="R966" s="202"/>
    </row>
    <row r="967" ht="21.0" customHeight="1">
      <c r="E967" s="201"/>
      <c r="R967" s="202"/>
    </row>
    <row r="968" ht="21.0" customHeight="1">
      <c r="E968" s="201"/>
      <c r="R968" s="202"/>
    </row>
    <row r="969" ht="21.0" customHeight="1">
      <c r="E969" s="201"/>
      <c r="R969" s="202"/>
    </row>
    <row r="970" ht="21.0" customHeight="1">
      <c r="E970" s="201"/>
      <c r="R970" s="202"/>
    </row>
    <row r="971" ht="21.0" customHeight="1">
      <c r="E971" s="201"/>
      <c r="R971" s="202"/>
    </row>
    <row r="972" ht="21.0" customHeight="1">
      <c r="E972" s="201"/>
      <c r="R972" s="202"/>
    </row>
    <row r="973" ht="21.0" customHeight="1">
      <c r="E973" s="201"/>
      <c r="R973" s="202"/>
    </row>
    <row r="974" ht="21.0" customHeight="1">
      <c r="E974" s="201"/>
      <c r="R974" s="202"/>
    </row>
    <row r="975" ht="21.0" customHeight="1">
      <c r="E975" s="201"/>
      <c r="R975" s="202"/>
    </row>
    <row r="976" ht="21.0" customHeight="1">
      <c r="E976" s="201"/>
      <c r="R976" s="202"/>
    </row>
    <row r="977" ht="21.0" customHeight="1">
      <c r="E977" s="201"/>
      <c r="R977" s="202"/>
    </row>
    <row r="978" ht="21.0" customHeight="1">
      <c r="E978" s="201"/>
      <c r="R978" s="202"/>
    </row>
    <row r="979" ht="21.0" customHeight="1">
      <c r="E979" s="201"/>
      <c r="R979" s="202"/>
    </row>
    <row r="980" ht="21.0" customHeight="1">
      <c r="E980" s="201"/>
      <c r="R980" s="202"/>
    </row>
    <row r="981" ht="21.0" customHeight="1">
      <c r="E981" s="201"/>
      <c r="R981" s="202"/>
    </row>
    <row r="982" ht="21.0" customHeight="1">
      <c r="E982" s="201"/>
      <c r="R982" s="202"/>
    </row>
    <row r="983" ht="21.0" customHeight="1">
      <c r="E983" s="201"/>
      <c r="R983" s="202"/>
    </row>
    <row r="984" ht="21.0" customHeight="1">
      <c r="E984" s="201"/>
      <c r="R984" s="202"/>
    </row>
    <row r="985" ht="21.0" customHeight="1">
      <c r="E985" s="201"/>
      <c r="R985" s="202"/>
    </row>
    <row r="986" ht="21.0" customHeight="1">
      <c r="E986" s="201"/>
      <c r="R986" s="202"/>
    </row>
    <row r="987" ht="21.0" customHeight="1">
      <c r="E987" s="201"/>
      <c r="R987" s="202"/>
    </row>
    <row r="988" ht="21.0" customHeight="1">
      <c r="E988" s="201"/>
      <c r="R988" s="202"/>
    </row>
    <row r="989" ht="21.0" customHeight="1">
      <c r="E989" s="201"/>
      <c r="R989" s="202"/>
    </row>
    <row r="990" ht="21.0" customHeight="1">
      <c r="E990" s="201"/>
      <c r="R990" s="202"/>
    </row>
    <row r="991" ht="21.0" customHeight="1">
      <c r="E991" s="201"/>
      <c r="R991" s="202"/>
    </row>
    <row r="992" ht="21.0" customHeight="1">
      <c r="E992" s="201"/>
      <c r="R992" s="202"/>
    </row>
    <row r="993" ht="21.0" customHeight="1">
      <c r="E993" s="201"/>
      <c r="R993" s="202"/>
    </row>
    <row r="994" ht="21.0" customHeight="1">
      <c r="E994" s="201"/>
      <c r="R994" s="202"/>
    </row>
    <row r="995" ht="21.0" customHeight="1">
      <c r="E995" s="201"/>
      <c r="R995" s="202"/>
    </row>
    <row r="996" ht="21.0" customHeight="1">
      <c r="E996" s="201"/>
      <c r="R996" s="202"/>
    </row>
    <row r="997" ht="21.0" customHeight="1">
      <c r="E997" s="201"/>
      <c r="R997" s="202"/>
    </row>
    <row r="998" ht="21.0" customHeight="1">
      <c r="E998" s="201"/>
      <c r="R998" s="202"/>
    </row>
    <row r="999" ht="21.0" customHeight="1">
      <c r="E999" s="201"/>
      <c r="R999" s="202"/>
    </row>
    <row r="1000" ht="21.0" customHeight="1">
      <c r="E1000" s="201"/>
      <c r="R1000" s="202"/>
    </row>
  </sheetData>
  <mergeCells count="4">
    <mergeCell ref="A1:S1"/>
    <mergeCell ref="A2:S2"/>
    <mergeCell ref="A5:S5"/>
    <mergeCell ref="A20:S20"/>
  </mergeCells>
  <conditionalFormatting sqref="Q8:Q19">
    <cfRule type="containsText" dxfId="0" priority="1" operator="containsText" text="YES">
      <formula>NOT(ISERROR(SEARCH(("YES"),(Q8))))</formula>
    </cfRule>
  </conditionalFormatting>
  <conditionalFormatting sqref="Q23:Q34">
    <cfRule type="containsText" dxfId="0" priority="2" operator="containsText" text="YES">
      <formula>NOT(ISERROR(SEARCH(("YES"),(Q23))))</formula>
    </cfRule>
  </conditionalFormatting>
  <conditionalFormatting sqref="S6">
    <cfRule type="containsText" dxfId="0" priority="3" operator="containsText" text="YES">
      <formula>NOT(ISERROR(SEARCH(("YES"),(S6))))</formula>
    </cfRule>
  </conditionalFormatting>
  <conditionalFormatting sqref="S8:S19">
    <cfRule type="containsText" dxfId="0" priority="4" operator="containsText" text="YES">
      <formula>NOT(ISERROR(SEARCH(("YES"),(S8))))</formula>
    </cfRule>
  </conditionalFormatting>
  <conditionalFormatting sqref="S21">
    <cfRule type="containsText" dxfId="0" priority="5" operator="containsText" text="YES">
      <formula>NOT(ISERROR(SEARCH(("YES"),(S21))))</formula>
    </cfRule>
  </conditionalFormatting>
  <conditionalFormatting sqref="S23:S34">
    <cfRule type="containsText" dxfId="0" priority="6" operator="containsText" text="YES">
      <formula>NOT(ISERROR(SEARCH(("YES"),(S23))))</formula>
    </cfRule>
  </conditionalFormatting>
  <printOptions/>
  <pageMargins bottom="0.75" footer="0.0" header="0.0" left="0.7" right="0.7" top="0.75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3.5"/>
    <col customWidth="1" min="2" max="2" width="12.25"/>
    <col customWidth="1" min="3" max="4" width="13.88"/>
    <col customWidth="1" min="5" max="5" width="15.88"/>
    <col customWidth="1" min="6" max="16" width="13.88"/>
    <col customWidth="1" min="17" max="17" width="17.5"/>
    <col customWidth="1" min="18" max="19" width="13.88"/>
    <col customWidth="1" min="20" max="26" width="8.88"/>
  </cols>
  <sheetData>
    <row r="1" ht="85.5" customHeight="1">
      <c r="A1" s="91" t="s">
        <v>34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3"/>
    </row>
    <row r="2" ht="307.5" customHeight="1">
      <c r="A2" s="94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</row>
    <row r="3" ht="99.0" customHeight="1">
      <c r="A3" s="203" t="s">
        <v>35</v>
      </c>
      <c r="B3" s="204" t="s">
        <v>36</v>
      </c>
      <c r="C3" s="204" t="s">
        <v>37</v>
      </c>
      <c r="D3" s="205" t="s">
        <v>38</v>
      </c>
      <c r="E3" s="206" t="s">
        <v>39</v>
      </c>
      <c r="F3" s="99" t="s">
        <v>8</v>
      </c>
      <c r="G3" s="97" t="s">
        <v>9</v>
      </c>
      <c r="H3" s="100" t="s">
        <v>10</v>
      </c>
      <c r="I3" s="101" t="s">
        <v>11</v>
      </c>
      <c r="J3" s="102" t="s">
        <v>12</v>
      </c>
      <c r="K3" s="103" t="s">
        <v>13</v>
      </c>
      <c r="L3" s="104" t="s">
        <v>14</v>
      </c>
      <c r="M3" s="105" t="s">
        <v>15</v>
      </c>
      <c r="N3" s="106" t="s">
        <v>16</v>
      </c>
      <c r="O3" s="107" t="s">
        <v>17</v>
      </c>
      <c r="P3" s="108" t="s">
        <v>18</v>
      </c>
      <c r="Q3" s="109" t="s">
        <v>40</v>
      </c>
      <c r="R3" s="110" t="s">
        <v>41</v>
      </c>
      <c r="S3" s="111" t="s">
        <v>42</v>
      </c>
    </row>
    <row r="4" ht="21.0" customHeight="1">
      <c r="A4" s="207"/>
      <c r="B4" s="113"/>
      <c r="C4" s="113"/>
      <c r="D4" s="113"/>
      <c r="E4" s="114"/>
      <c r="F4" s="115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7"/>
      <c r="S4" s="113"/>
    </row>
    <row r="5" ht="49.5" customHeight="1">
      <c r="A5" s="231" t="s">
        <v>141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3"/>
    </row>
    <row r="6" ht="49.5" customHeight="1">
      <c r="A6" s="118" t="s">
        <v>126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3"/>
    </row>
    <row r="7" ht="87.0" customHeight="1">
      <c r="A7" s="119"/>
      <c r="B7" s="121" t="s">
        <v>142</v>
      </c>
      <c r="C7" s="121" t="s">
        <v>142</v>
      </c>
      <c r="D7" s="120">
        <f t="shared" ref="D7:E7" si="1">SUM(D9:D11)</f>
        <v>3</v>
      </c>
      <c r="E7" s="122">
        <f t="shared" si="1"/>
        <v>1305</v>
      </c>
      <c r="F7" s="178"/>
      <c r="G7" s="179"/>
      <c r="H7" s="180"/>
      <c r="I7" s="181"/>
      <c r="J7" s="182"/>
      <c r="K7" s="183"/>
      <c r="L7" s="184"/>
      <c r="M7" s="185"/>
      <c r="N7" s="186"/>
      <c r="O7" s="187"/>
      <c r="P7" s="188"/>
      <c r="Q7" s="208">
        <f>SUM(F7:P7)</f>
        <v>0</v>
      </c>
      <c r="R7" s="209">
        <f>Q7*E7</f>
        <v>0</v>
      </c>
      <c r="S7" s="210" t="str">
        <f>IF(SUM(F7:P7)&gt;0,"YES","NO")</f>
        <v>NO</v>
      </c>
    </row>
    <row r="8" ht="6.0" customHeight="1">
      <c r="A8" s="112"/>
      <c r="B8" s="113"/>
      <c r="C8" s="113"/>
      <c r="D8" s="113"/>
      <c r="E8" s="114"/>
      <c r="F8" s="115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7"/>
      <c r="S8" s="113"/>
    </row>
    <row r="9" ht="85.5" customHeight="1">
      <c r="A9" s="119"/>
      <c r="B9" s="175">
        <v>1.0</v>
      </c>
      <c r="C9" s="222" t="s">
        <v>143</v>
      </c>
      <c r="D9" s="223">
        <v>1.0</v>
      </c>
      <c r="E9" s="177">
        <v>550.0</v>
      </c>
      <c r="F9" s="178"/>
      <c r="G9" s="179"/>
      <c r="H9" s="180"/>
      <c r="I9" s="181"/>
      <c r="J9" s="182"/>
      <c r="K9" s="183"/>
      <c r="L9" s="184"/>
      <c r="M9" s="185"/>
      <c r="N9" s="186"/>
      <c r="O9" s="187"/>
      <c r="P9" s="188"/>
      <c r="Q9" s="232">
        <f t="shared" ref="Q9:Q11" si="2">SUM(F9:P9)</f>
        <v>0</v>
      </c>
      <c r="R9" s="190">
        <f t="shared" ref="R9:R11" si="3">Q9*E9</f>
        <v>0</v>
      </c>
      <c r="S9" s="136" t="str">
        <f t="shared" ref="S9:S11" si="4">IF(SUM(F9:P9)&gt;0,"YES","NO")</f>
        <v>NO</v>
      </c>
    </row>
    <row r="10" ht="85.5" customHeight="1">
      <c r="A10" s="119"/>
      <c r="B10" s="137">
        <v>2.0</v>
      </c>
      <c r="C10" s="215" t="s">
        <v>144</v>
      </c>
      <c r="D10" s="216">
        <v>1.0</v>
      </c>
      <c r="E10" s="139">
        <v>420.0</v>
      </c>
      <c r="F10" s="153"/>
      <c r="G10" s="154"/>
      <c r="H10" s="155"/>
      <c r="I10" s="156"/>
      <c r="J10" s="157"/>
      <c r="K10" s="158"/>
      <c r="L10" s="159"/>
      <c r="M10" s="160"/>
      <c r="N10" s="161"/>
      <c r="O10" s="162"/>
      <c r="P10" s="191"/>
      <c r="Q10" s="189">
        <f t="shared" si="2"/>
        <v>0</v>
      </c>
      <c r="R10" s="190">
        <f t="shared" si="3"/>
        <v>0</v>
      </c>
      <c r="S10" s="136" t="str">
        <f t="shared" si="4"/>
        <v>NO</v>
      </c>
    </row>
    <row r="11" ht="85.5" customHeight="1">
      <c r="A11" s="119"/>
      <c r="B11" s="137">
        <v>3.0</v>
      </c>
      <c r="C11" s="215" t="s">
        <v>145</v>
      </c>
      <c r="D11" s="216">
        <v>1.0</v>
      </c>
      <c r="E11" s="139">
        <v>335.0</v>
      </c>
      <c r="F11" s="153"/>
      <c r="G11" s="154"/>
      <c r="H11" s="155"/>
      <c r="I11" s="156"/>
      <c r="J11" s="157"/>
      <c r="K11" s="158"/>
      <c r="L11" s="159"/>
      <c r="M11" s="160"/>
      <c r="N11" s="161"/>
      <c r="O11" s="162"/>
      <c r="P11" s="191"/>
      <c r="Q11" s="189">
        <f t="shared" si="2"/>
        <v>0</v>
      </c>
      <c r="R11" s="190">
        <f t="shared" si="3"/>
        <v>0</v>
      </c>
      <c r="S11" s="136" t="str">
        <f t="shared" si="4"/>
        <v>NO</v>
      </c>
    </row>
    <row r="12" ht="48.75" customHeight="1">
      <c r="A12" s="233" t="s">
        <v>146</v>
      </c>
      <c r="B12" s="92"/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3"/>
    </row>
    <row r="13" ht="48.75" customHeight="1">
      <c r="A13" s="196" t="s">
        <v>126</v>
      </c>
      <c r="B13" s="92"/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3"/>
    </row>
    <row r="14" ht="86.25" customHeight="1">
      <c r="A14" s="119"/>
      <c r="B14" s="121" t="s">
        <v>147</v>
      </c>
      <c r="C14" s="121" t="s">
        <v>147</v>
      </c>
      <c r="D14" s="120">
        <f t="shared" ref="D14:E14" si="5">SUM(D16:D18)</f>
        <v>3</v>
      </c>
      <c r="E14" s="122">
        <f t="shared" si="5"/>
        <v>1625</v>
      </c>
      <c r="F14" s="178"/>
      <c r="G14" s="179"/>
      <c r="H14" s="180"/>
      <c r="I14" s="181"/>
      <c r="J14" s="182"/>
      <c r="K14" s="183"/>
      <c r="L14" s="184"/>
      <c r="M14" s="185"/>
      <c r="N14" s="186"/>
      <c r="O14" s="187"/>
      <c r="P14" s="188"/>
      <c r="Q14" s="208">
        <f>SUM(F14:P14)</f>
        <v>0</v>
      </c>
      <c r="R14" s="209">
        <f>Q14*E14</f>
        <v>0</v>
      </c>
      <c r="S14" s="210" t="str">
        <f>IF(SUM(F14:P14)&gt;0,"YES","NO")</f>
        <v>NO</v>
      </c>
    </row>
    <row r="15" ht="5.25" customHeight="1">
      <c r="A15" s="221"/>
      <c r="B15" s="113"/>
      <c r="C15" s="113"/>
      <c r="D15" s="113"/>
      <c r="E15" s="114"/>
      <c r="F15" s="115"/>
      <c r="G15" s="116"/>
      <c r="H15" s="116"/>
      <c r="I15" s="116"/>
      <c r="J15" s="116"/>
      <c r="K15" s="116"/>
      <c r="L15" s="116"/>
      <c r="M15" s="116"/>
      <c r="N15" s="116"/>
      <c r="O15" s="116"/>
      <c r="P15" s="116"/>
      <c r="Q15" s="116"/>
      <c r="R15" s="117"/>
      <c r="S15" s="113"/>
    </row>
    <row r="16" ht="85.5" customHeight="1">
      <c r="A16" s="119"/>
      <c r="B16" s="137">
        <v>4.0</v>
      </c>
      <c r="C16" s="215" t="s">
        <v>148</v>
      </c>
      <c r="D16" s="216">
        <v>1.0</v>
      </c>
      <c r="E16" s="139">
        <v>710.0</v>
      </c>
      <c r="F16" s="153"/>
      <c r="G16" s="154"/>
      <c r="H16" s="155"/>
      <c r="I16" s="156"/>
      <c r="J16" s="157"/>
      <c r="K16" s="158"/>
      <c r="L16" s="159"/>
      <c r="M16" s="160"/>
      <c r="N16" s="161"/>
      <c r="O16" s="162"/>
      <c r="P16" s="191"/>
      <c r="Q16" s="189">
        <f t="shared" ref="Q16:Q18" si="6">SUM(F16:P16)</f>
        <v>0</v>
      </c>
      <c r="R16" s="190">
        <f t="shared" ref="R16:R18" si="7">Q16*E16</f>
        <v>0</v>
      </c>
      <c r="S16" s="136" t="str">
        <f t="shared" ref="S16:S18" si="8">IF(SUM(F16:P16)&gt;0,"YES","NO")</f>
        <v>NO</v>
      </c>
    </row>
    <row r="17" ht="85.5" customHeight="1">
      <c r="A17" s="119"/>
      <c r="B17" s="137">
        <v>5.0</v>
      </c>
      <c r="C17" s="215" t="s">
        <v>149</v>
      </c>
      <c r="D17" s="216">
        <v>1.0</v>
      </c>
      <c r="E17" s="139">
        <v>515.0</v>
      </c>
      <c r="F17" s="153"/>
      <c r="G17" s="154"/>
      <c r="H17" s="155"/>
      <c r="I17" s="156"/>
      <c r="J17" s="157"/>
      <c r="K17" s="158"/>
      <c r="L17" s="159"/>
      <c r="M17" s="160"/>
      <c r="N17" s="161"/>
      <c r="O17" s="162"/>
      <c r="P17" s="191"/>
      <c r="Q17" s="189">
        <f t="shared" si="6"/>
        <v>0</v>
      </c>
      <c r="R17" s="190">
        <f t="shared" si="7"/>
        <v>0</v>
      </c>
      <c r="S17" s="136" t="str">
        <f t="shared" si="8"/>
        <v>NO</v>
      </c>
    </row>
    <row r="18" ht="85.5" customHeight="1">
      <c r="A18" s="119"/>
      <c r="B18" s="192">
        <v>6.0</v>
      </c>
      <c r="C18" s="224" t="s">
        <v>150</v>
      </c>
      <c r="D18" s="225">
        <v>1.0</v>
      </c>
      <c r="E18" s="194">
        <v>400.0</v>
      </c>
      <c r="F18" s="165"/>
      <c r="G18" s="166"/>
      <c r="H18" s="167"/>
      <c r="I18" s="168"/>
      <c r="J18" s="169"/>
      <c r="K18" s="170"/>
      <c r="L18" s="171"/>
      <c r="M18" s="172"/>
      <c r="N18" s="173"/>
      <c r="O18" s="174"/>
      <c r="P18" s="195"/>
      <c r="Q18" s="189">
        <f t="shared" si="6"/>
        <v>0</v>
      </c>
      <c r="R18" s="190">
        <f t="shared" si="7"/>
        <v>0</v>
      </c>
      <c r="S18" s="136" t="str">
        <f t="shared" si="8"/>
        <v>NO</v>
      </c>
    </row>
    <row r="19" ht="37.5" customHeight="1">
      <c r="A19" s="94"/>
      <c r="B19" s="92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</row>
    <row r="20" ht="50.25" customHeight="1">
      <c r="A20" s="233" t="s">
        <v>141</v>
      </c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3"/>
    </row>
    <row r="21" ht="50.25" customHeight="1">
      <c r="A21" s="196" t="s">
        <v>139</v>
      </c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3"/>
    </row>
    <row r="22" ht="86.25" customHeight="1">
      <c r="A22" s="119"/>
      <c r="B22" s="121" t="s">
        <v>151</v>
      </c>
      <c r="C22" s="121" t="s">
        <v>151</v>
      </c>
      <c r="D22" s="120">
        <f t="shared" ref="D22:E22" si="9">SUM(D24:D26)</f>
        <v>3</v>
      </c>
      <c r="E22" s="122">
        <f t="shared" si="9"/>
        <v>965</v>
      </c>
      <c r="F22" s="178"/>
      <c r="G22" s="179"/>
      <c r="H22" s="180"/>
      <c r="I22" s="181"/>
      <c r="J22" s="182"/>
      <c r="K22" s="183"/>
      <c r="L22" s="184"/>
      <c r="M22" s="185"/>
      <c r="N22" s="186"/>
      <c r="O22" s="187"/>
      <c r="P22" s="188"/>
      <c r="Q22" s="208">
        <f>SUM(F22:P22)</f>
        <v>0</v>
      </c>
      <c r="R22" s="209">
        <f>Q22*E22</f>
        <v>0</v>
      </c>
      <c r="S22" s="210" t="str">
        <f>IF(SUM(F22:P22)&gt;0,"YES","NO")</f>
        <v>NO</v>
      </c>
    </row>
    <row r="23" ht="5.25" customHeight="1">
      <c r="A23" s="234"/>
      <c r="B23" s="113"/>
      <c r="C23" s="113"/>
      <c r="D23" s="113"/>
      <c r="E23" s="114"/>
      <c r="F23" s="115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7"/>
      <c r="S23" s="113"/>
    </row>
    <row r="24" ht="85.5" customHeight="1">
      <c r="A24" s="119"/>
      <c r="B24" s="175">
        <v>1.0</v>
      </c>
      <c r="C24" s="222" t="s">
        <v>143</v>
      </c>
      <c r="D24" s="223">
        <v>1.0</v>
      </c>
      <c r="E24" s="177">
        <v>400.0</v>
      </c>
      <c r="F24" s="178"/>
      <c r="G24" s="179"/>
      <c r="H24" s="180"/>
      <c r="I24" s="181"/>
      <c r="J24" s="182"/>
      <c r="K24" s="183"/>
      <c r="L24" s="184"/>
      <c r="M24" s="185"/>
      <c r="N24" s="186"/>
      <c r="O24" s="187"/>
      <c r="P24" s="188"/>
      <c r="Q24" s="189">
        <f t="shared" ref="Q24:Q26" si="10">SUM(F24:P24)</f>
        <v>0</v>
      </c>
      <c r="R24" s="190">
        <f t="shared" ref="R24:R26" si="11">Q24*E24</f>
        <v>0</v>
      </c>
      <c r="S24" s="136" t="str">
        <f t="shared" ref="S24:S26" si="12">IF(SUM(F24:P24)&gt;0,"YES","NO")</f>
        <v>NO</v>
      </c>
    </row>
    <row r="25" ht="85.5" customHeight="1">
      <c r="A25" s="119"/>
      <c r="B25" s="137">
        <v>2.0</v>
      </c>
      <c r="C25" s="215" t="s">
        <v>144</v>
      </c>
      <c r="D25" s="216">
        <v>1.0</v>
      </c>
      <c r="E25" s="139">
        <v>310.0</v>
      </c>
      <c r="F25" s="153"/>
      <c r="G25" s="154"/>
      <c r="H25" s="155"/>
      <c r="I25" s="156"/>
      <c r="J25" s="157"/>
      <c r="K25" s="158"/>
      <c r="L25" s="159"/>
      <c r="M25" s="160"/>
      <c r="N25" s="161"/>
      <c r="O25" s="162"/>
      <c r="P25" s="191"/>
      <c r="Q25" s="189">
        <f t="shared" si="10"/>
        <v>0</v>
      </c>
      <c r="R25" s="190">
        <f t="shared" si="11"/>
        <v>0</v>
      </c>
      <c r="S25" s="136" t="str">
        <f t="shared" si="12"/>
        <v>NO</v>
      </c>
    </row>
    <row r="26" ht="85.5" customHeight="1">
      <c r="A26" s="119"/>
      <c r="B26" s="137">
        <v>3.0</v>
      </c>
      <c r="C26" s="215" t="s">
        <v>145</v>
      </c>
      <c r="D26" s="216">
        <v>1.0</v>
      </c>
      <c r="E26" s="139">
        <v>255.0</v>
      </c>
      <c r="F26" s="153"/>
      <c r="G26" s="154"/>
      <c r="H26" s="155"/>
      <c r="I26" s="156"/>
      <c r="J26" s="157"/>
      <c r="K26" s="158"/>
      <c r="L26" s="159"/>
      <c r="M26" s="160"/>
      <c r="N26" s="161"/>
      <c r="O26" s="162"/>
      <c r="P26" s="191"/>
      <c r="Q26" s="189">
        <f t="shared" si="10"/>
        <v>0</v>
      </c>
      <c r="R26" s="190">
        <f t="shared" si="11"/>
        <v>0</v>
      </c>
      <c r="S26" s="136" t="str">
        <f t="shared" si="12"/>
        <v>NO</v>
      </c>
    </row>
    <row r="27" ht="49.5" customHeight="1">
      <c r="A27" s="233" t="s">
        <v>146</v>
      </c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3"/>
    </row>
    <row r="28" ht="49.5" customHeight="1">
      <c r="A28" s="196" t="s">
        <v>139</v>
      </c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3"/>
    </row>
    <row r="29" ht="84.75" customHeight="1">
      <c r="A29" s="119"/>
      <c r="B29" s="121" t="s">
        <v>151</v>
      </c>
      <c r="C29" s="121" t="s">
        <v>151</v>
      </c>
      <c r="D29" s="120">
        <f t="shared" ref="D29:E29" si="13">SUM(D31:D33)</f>
        <v>3</v>
      </c>
      <c r="E29" s="122">
        <f t="shared" si="13"/>
        <v>1205</v>
      </c>
      <c r="F29" s="178"/>
      <c r="G29" s="179"/>
      <c r="H29" s="180"/>
      <c r="I29" s="181"/>
      <c r="J29" s="182"/>
      <c r="K29" s="183"/>
      <c r="L29" s="184"/>
      <c r="M29" s="185"/>
      <c r="N29" s="186"/>
      <c r="O29" s="187"/>
      <c r="P29" s="188"/>
      <c r="Q29" s="208">
        <f>SUM(F29:P29)</f>
        <v>0</v>
      </c>
      <c r="R29" s="209">
        <f>Q29*E29</f>
        <v>0</v>
      </c>
      <c r="S29" s="210" t="str">
        <f>IF(SUM(F29:P29)&gt;0,"YES","NO")</f>
        <v>NO</v>
      </c>
    </row>
    <row r="30" ht="4.5" customHeight="1">
      <c r="A30" s="112"/>
      <c r="B30" s="113"/>
      <c r="C30" s="113"/>
      <c r="D30" s="113"/>
      <c r="E30" s="114"/>
      <c r="F30" s="115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7"/>
      <c r="S30" s="113"/>
    </row>
    <row r="31" ht="85.5" customHeight="1">
      <c r="A31" s="119"/>
      <c r="B31" s="137">
        <v>4.0</v>
      </c>
      <c r="C31" s="215" t="s">
        <v>148</v>
      </c>
      <c r="D31" s="216">
        <v>1.0</v>
      </c>
      <c r="E31" s="139">
        <v>530.0</v>
      </c>
      <c r="F31" s="153"/>
      <c r="G31" s="154"/>
      <c r="H31" s="155"/>
      <c r="I31" s="156"/>
      <c r="J31" s="157"/>
      <c r="K31" s="158"/>
      <c r="L31" s="159"/>
      <c r="M31" s="160"/>
      <c r="N31" s="161"/>
      <c r="O31" s="162"/>
      <c r="P31" s="191"/>
      <c r="Q31" s="189">
        <f t="shared" ref="Q31:Q33" si="14">SUM(F31:P31)</f>
        <v>0</v>
      </c>
      <c r="R31" s="190">
        <f t="shared" ref="R31:R33" si="15">Q31*E31</f>
        <v>0</v>
      </c>
      <c r="S31" s="136" t="str">
        <f t="shared" ref="S31:S33" si="16">IF(SUM(F31:P31)&gt;0,"YES","NO")</f>
        <v>NO</v>
      </c>
    </row>
    <row r="32" ht="85.5" customHeight="1">
      <c r="A32" s="119"/>
      <c r="B32" s="137">
        <v>5.0</v>
      </c>
      <c r="C32" s="215" t="s">
        <v>149</v>
      </c>
      <c r="D32" s="216">
        <v>1.0</v>
      </c>
      <c r="E32" s="139">
        <v>385.0</v>
      </c>
      <c r="F32" s="153"/>
      <c r="G32" s="154"/>
      <c r="H32" s="155"/>
      <c r="I32" s="156"/>
      <c r="J32" s="157"/>
      <c r="K32" s="158"/>
      <c r="L32" s="159"/>
      <c r="M32" s="160"/>
      <c r="N32" s="161"/>
      <c r="O32" s="162"/>
      <c r="P32" s="191"/>
      <c r="Q32" s="189">
        <f t="shared" si="14"/>
        <v>0</v>
      </c>
      <c r="R32" s="190">
        <f t="shared" si="15"/>
        <v>0</v>
      </c>
      <c r="S32" s="136" t="str">
        <f t="shared" si="16"/>
        <v>NO</v>
      </c>
    </row>
    <row r="33" ht="85.5" customHeight="1">
      <c r="A33" s="119"/>
      <c r="B33" s="192">
        <v>6.0</v>
      </c>
      <c r="C33" s="224" t="s">
        <v>150</v>
      </c>
      <c r="D33" s="225">
        <v>1.0</v>
      </c>
      <c r="E33" s="194">
        <v>290.0</v>
      </c>
      <c r="F33" s="165"/>
      <c r="G33" s="166"/>
      <c r="H33" s="167"/>
      <c r="I33" s="168"/>
      <c r="J33" s="169"/>
      <c r="K33" s="170"/>
      <c r="L33" s="171"/>
      <c r="M33" s="172"/>
      <c r="N33" s="173"/>
      <c r="O33" s="174"/>
      <c r="P33" s="195"/>
      <c r="Q33" s="189">
        <f t="shared" si="14"/>
        <v>0</v>
      </c>
      <c r="R33" s="190">
        <f t="shared" si="15"/>
        <v>0</v>
      </c>
      <c r="S33" s="136" t="str">
        <f t="shared" si="16"/>
        <v>NO</v>
      </c>
    </row>
    <row r="34" ht="85.5" customHeight="1">
      <c r="E34" s="201"/>
      <c r="R34" s="202"/>
    </row>
    <row r="35" ht="85.5" customHeight="1">
      <c r="E35" s="201"/>
      <c r="R35" s="202"/>
    </row>
    <row r="36" ht="85.5" customHeight="1">
      <c r="E36" s="201"/>
      <c r="R36" s="202"/>
    </row>
    <row r="37" ht="85.5" customHeight="1">
      <c r="E37" s="201"/>
      <c r="R37" s="202"/>
    </row>
    <row r="38" ht="85.5" customHeight="1">
      <c r="E38" s="201"/>
      <c r="R38" s="202"/>
    </row>
    <row r="39" ht="85.5" customHeight="1">
      <c r="E39" s="201"/>
      <c r="R39" s="202"/>
    </row>
    <row r="40" ht="85.5" customHeight="1">
      <c r="E40" s="201"/>
      <c r="R40" s="202"/>
    </row>
    <row r="41" ht="85.5" customHeight="1">
      <c r="E41" s="201"/>
      <c r="R41" s="202"/>
    </row>
    <row r="42" ht="85.5" customHeight="1">
      <c r="E42" s="201"/>
      <c r="R42" s="202"/>
    </row>
    <row r="43" ht="85.5" customHeight="1">
      <c r="E43" s="201"/>
      <c r="R43" s="202"/>
    </row>
    <row r="44" ht="85.5" customHeight="1">
      <c r="E44" s="201"/>
      <c r="R44" s="202"/>
    </row>
    <row r="45" ht="85.5" customHeight="1">
      <c r="E45" s="201"/>
      <c r="R45" s="202"/>
    </row>
    <row r="46" ht="85.5" customHeight="1">
      <c r="E46" s="201"/>
      <c r="R46" s="202"/>
    </row>
    <row r="47" ht="85.5" customHeight="1">
      <c r="E47" s="201"/>
      <c r="R47" s="202"/>
    </row>
    <row r="48" ht="85.5" customHeight="1">
      <c r="E48" s="201"/>
      <c r="R48" s="202"/>
    </row>
    <row r="49" ht="85.5" customHeight="1">
      <c r="E49" s="201"/>
      <c r="R49" s="202"/>
    </row>
    <row r="50" ht="85.5" customHeight="1">
      <c r="E50" s="201"/>
      <c r="R50" s="202"/>
    </row>
    <row r="51" ht="85.5" customHeight="1">
      <c r="E51" s="201"/>
      <c r="R51" s="202"/>
    </row>
    <row r="52" ht="85.5" customHeight="1">
      <c r="E52" s="201"/>
      <c r="R52" s="202"/>
    </row>
    <row r="53" ht="85.5" customHeight="1">
      <c r="E53" s="201"/>
      <c r="R53" s="202"/>
    </row>
    <row r="54" ht="85.5" customHeight="1">
      <c r="E54" s="201"/>
      <c r="R54" s="202"/>
    </row>
    <row r="55" ht="85.5" customHeight="1">
      <c r="E55" s="201"/>
      <c r="R55" s="202"/>
    </row>
    <row r="56" ht="85.5" customHeight="1">
      <c r="E56" s="201"/>
      <c r="R56" s="202"/>
    </row>
    <row r="57" ht="85.5" customHeight="1">
      <c r="E57" s="201"/>
      <c r="R57" s="202"/>
    </row>
    <row r="58" ht="85.5" customHeight="1">
      <c r="E58" s="201"/>
      <c r="R58" s="202"/>
    </row>
    <row r="59" ht="85.5" customHeight="1">
      <c r="E59" s="201"/>
      <c r="R59" s="202"/>
    </row>
    <row r="60" ht="85.5" customHeight="1">
      <c r="E60" s="201"/>
      <c r="R60" s="202"/>
    </row>
    <row r="61" ht="85.5" customHeight="1">
      <c r="E61" s="201"/>
      <c r="R61" s="202"/>
    </row>
    <row r="62" ht="85.5" customHeight="1">
      <c r="E62" s="201"/>
      <c r="R62" s="202"/>
    </row>
    <row r="63" ht="85.5" customHeight="1">
      <c r="E63" s="201"/>
      <c r="R63" s="202"/>
    </row>
    <row r="64" ht="85.5" customHeight="1">
      <c r="E64" s="201"/>
      <c r="R64" s="202"/>
    </row>
    <row r="65" ht="85.5" customHeight="1">
      <c r="E65" s="201"/>
      <c r="R65" s="202"/>
    </row>
    <row r="66" ht="85.5" customHeight="1">
      <c r="E66" s="201"/>
      <c r="R66" s="202"/>
    </row>
    <row r="67" ht="85.5" customHeight="1">
      <c r="E67" s="201"/>
      <c r="R67" s="202"/>
    </row>
    <row r="68" ht="85.5" customHeight="1">
      <c r="E68" s="201"/>
      <c r="R68" s="202"/>
    </row>
    <row r="69" ht="85.5" customHeight="1">
      <c r="E69" s="201"/>
      <c r="R69" s="202"/>
    </row>
    <row r="70" ht="85.5" customHeight="1">
      <c r="E70" s="201"/>
      <c r="R70" s="202"/>
    </row>
    <row r="71" ht="85.5" customHeight="1">
      <c r="E71" s="201"/>
      <c r="R71" s="202"/>
    </row>
    <row r="72" ht="85.5" customHeight="1">
      <c r="E72" s="201"/>
      <c r="R72" s="202"/>
    </row>
    <row r="73" ht="85.5" customHeight="1">
      <c r="E73" s="201"/>
      <c r="R73" s="202"/>
    </row>
    <row r="74" ht="85.5" customHeight="1">
      <c r="E74" s="201"/>
      <c r="R74" s="202"/>
    </row>
    <row r="75" ht="85.5" customHeight="1">
      <c r="E75" s="201"/>
      <c r="R75" s="202"/>
    </row>
    <row r="76" ht="21.0" customHeight="1">
      <c r="E76" s="201"/>
      <c r="R76" s="202"/>
    </row>
    <row r="77" ht="21.0" customHeight="1">
      <c r="E77" s="201"/>
      <c r="R77" s="202"/>
    </row>
    <row r="78" ht="21.0" customHeight="1">
      <c r="E78" s="201"/>
      <c r="R78" s="202"/>
    </row>
    <row r="79" ht="21.0" customHeight="1">
      <c r="E79" s="201"/>
      <c r="R79" s="202"/>
    </row>
    <row r="80" ht="21.0" customHeight="1">
      <c r="E80" s="201"/>
      <c r="R80" s="202"/>
    </row>
    <row r="81" ht="21.0" customHeight="1">
      <c r="E81" s="201"/>
      <c r="R81" s="202"/>
    </row>
    <row r="82" ht="21.0" customHeight="1">
      <c r="E82" s="201"/>
      <c r="R82" s="202"/>
    </row>
    <row r="83" ht="21.0" customHeight="1">
      <c r="E83" s="201"/>
      <c r="R83" s="202"/>
    </row>
    <row r="84" ht="21.0" customHeight="1">
      <c r="E84" s="201"/>
      <c r="R84" s="202"/>
    </row>
    <row r="85" ht="21.0" customHeight="1">
      <c r="E85" s="201"/>
      <c r="R85" s="202"/>
    </row>
    <row r="86" ht="21.0" customHeight="1">
      <c r="E86" s="201"/>
      <c r="R86" s="202"/>
    </row>
    <row r="87" ht="21.0" customHeight="1">
      <c r="E87" s="201"/>
      <c r="R87" s="202"/>
    </row>
    <row r="88" ht="21.0" customHeight="1">
      <c r="E88" s="201"/>
      <c r="R88" s="202"/>
    </row>
    <row r="89" ht="21.0" customHeight="1">
      <c r="E89" s="201"/>
      <c r="R89" s="202"/>
    </row>
    <row r="90" ht="21.0" customHeight="1">
      <c r="E90" s="201"/>
      <c r="R90" s="202"/>
    </row>
    <row r="91" ht="21.0" customHeight="1">
      <c r="E91" s="201"/>
      <c r="R91" s="202"/>
    </row>
    <row r="92" ht="21.0" customHeight="1">
      <c r="E92" s="201"/>
      <c r="R92" s="202"/>
    </row>
    <row r="93" ht="21.0" customHeight="1">
      <c r="E93" s="201"/>
      <c r="R93" s="202"/>
    </row>
    <row r="94" ht="21.0" customHeight="1">
      <c r="E94" s="201"/>
      <c r="R94" s="202"/>
    </row>
    <row r="95" ht="21.0" customHeight="1">
      <c r="E95" s="201"/>
      <c r="R95" s="202"/>
    </row>
    <row r="96" ht="21.0" customHeight="1">
      <c r="E96" s="201"/>
      <c r="R96" s="202"/>
    </row>
    <row r="97" ht="21.0" customHeight="1">
      <c r="E97" s="201"/>
      <c r="R97" s="202"/>
    </row>
    <row r="98" ht="21.0" customHeight="1">
      <c r="E98" s="201"/>
      <c r="R98" s="202"/>
    </row>
    <row r="99" ht="21.0" customHeight="1">
      <c r="E99" s="201"/>
      <c r="R99" s="202"/>
    </row>
    <row r="100" ht="21.0" customHeight="1">
      <c r="E100" s="201"/>
      <c r="R100" s="202"/>
    </row>
    <row r="101" ht="21.0" customHeight="1">
      <c r="E101" s="201"/>
      <c r="R101" s="202"/>
    </row>
    <row r="102" ht="21.0" customHeight="1">
      <c r="E102" s="201"/>
      <c r="R102" s="202"/>
    </row>
    <row r="103" ht="21.0" customHeight="1">
      <c r="E103" s="201"/>
      <c r="R103" s="202"/>
    </row>
    <row r="104" ht="21.0" customHeight="1">
      <c r="E104" s="201"/>
      <c r="R104" s="202"/>
    </row>
    <row r="105" ht="21.0" customHeight="1">
      <c r="E105" s="201"/>
      <c r="R105" s="202"/>
    </row>
    <row r="106" ht="21.0" customHeight="1">
      <c r="E106" s="201"/>
      <c r="R106" s="202"/>
    </row>
    <row r="107" ht="21.0" customHeight="1">
      <c r="E107" s="201"/>
      <c r="R107" s="202"/>
    </row>
    <row r="108" ht="21.0" customHeight="1">
      <c r="E108" s="201"/>
      <c r="R108" s="202"/>
    </row>
    <row r="109" ht="21.0" customHeight="1">
      <c r="E109" s="201"/>
      <c r="R109" s="202"/>
    </row>
    <row r="110" ht="21.0" customHeight="1">
      <c r="E110" s="201"/>
      <c r="R110" s="202"/>
    </row>
    <row r="111" ht="21.0" customHeight="1">
      <c r="E111" s="201"/>
      <c r="R111" s="202"/>
    </row>
    <row r="112" ht="21.0" customHeight="1">
      <c r="E112" s="201"/>
      <c r="R112" s="202"/>
    </row>
    <row r="113" ht="21.0" customHeight="1">
      <c r="E113" s="201"/>
      <c r="R113" s="202"/>
    </row>
    <row r="114" ht="21.0" customHeight="1">
      <c r="E114" s="201"/>
      <c r="R114" s="202"/>
    </row>
    <row r="115" ht="21.0" customHeight="1">
      <c r="E115" s="201"/>
      <c r="R115" s="202"/>
    </row>
    <row r="116" ht="21.0" customHeight="1">
      <c r="E116" s="201"/>
      <c r="R116" s="202"/>
    </row>
    <row r="117" ht="21.0" customHeight="1">
      <c r="E117" s="201"/>
      <c r="R117" s="202"/>
    </row>
    <row r="118" ht="21.0" customHeight="1">
      <c r="E118" s="201"/>
      <c r="R118" s="202"/>
    </row>
    <row r="119" ht="21.0" customHeight="1">
      <c r="E119" s="201"/>
      <c r="R119" s="202"/>
    </row>
    <row r="120" ht="21.0" customHeight="1">
      <c r="E120" s="201"/>
      <c r="R120" s="202"/>
    </row>
    <row r="121" ht="21.0" customHeight="1">
      <c r="E121" s="201"/>
      <c r="R121" s="202"/>
    </row>
    <row r="122" ht="21.0" customHeight="1">
      <c r="E122" s="201"/>
      <c r="R122" s="202"/>
    </row>
    <row r="123" ht="21.0" customHeight="1">
      <c r="E123" s="201"/>
      <c r="R123" s="202"/>
    </row>
    <row r="124" ht="21.0" customHeight="1">
      <c r="E124" s="201"/>
      <c r="R124" s="202"/>
    </row>
    <row r="125" ht="21.0" customHeight="1">
      <c r="E125" s="201"/>
      <c r="R125" s="202"/>
    </row>
    <row r="126" ht="21.0" customHeight="1">
      <c r="E126" s="201"/>
      <c r="R126" s="202"/>
    </row>
    <row r="127" ht="21.0" customHeight="1">
      <c r="E127" s="201"/>
      <c r="R127" s="202"/>
    </row>
    <row r="128" ht="21.0" customHeight="1">
      <c r="E128" s="201"/>
      <c r="R128" s="202"/>
    </row>
    <row r="129" ht="21.0" customHeight="1">
      <c r="E129" s="201"/>
      <c r="R129" s="202"/>
    </row>
    <row r="130" ht="21.0" customHeight="1">
      <c r="E130" s="201"/>
      <c r="R130" s="202"/>
    </row>
    <row r="131" ht="21.0" customHeight="1">
      <c r="E131" s="201"/>
      <c r="R131" s="202"/>
    </row>
    <row r="132" ht="21.0" customHeight="1">
      <c r="E132" s="201"/>
      <c r="R132" s="202"/>
    </row>
    <row r="133" ht="21.0" customHeight="1">
      <c r="E133" s="201"/>
      <c r="R133" s="202"/>
    </row>
    <row r="134" ht="21.0" customHeight="1">
      <c r="E134" s="201"/>
      <c r="R134" s="202"/>
    </row>
    <row r="135" ht="21.0" customHeight="1">
      <c r="E135" s="201"/>
      <c r="R135" s="202"/>
    </row>
    <row r="136" ht="21.0" customHeight="1">
      <c r="E136" s="201"/>
      <c r="R136" s="202"/>
    </row>
    <row r="137" ht="21.0" customHeight="1">
      <c r="E137" s="201"/>
      <c r="R137" s="202"/>
    </row>
    <row r="138" ht="21.0" customHeight="1">
      <c r="E138" s="201"/>
      <c r="R138" s="202"/>
    </row>
    <row r="139" ht="21.0" customHeight="1">
      <c r="E139" s="201"/>
      <c r="R139" s="202"/>
    </row>
    <row r="140" ht="21.0" customHeight="1">
      <c r="E140" s="201"/>
      <c r="R140" s="202"/>
    </row>
    <row r="141" ht="21.0" customHeight="1">
      <c r="E141" s="201"/>
      <c r="R141" s="202"/>
    </row>
    <row r="142" ht="21.0" customHeight="1">
      <c r="E142" s="201"/>
      <c r="R142" s="202"/>
    </row>
    <row r="143" ht="21.0" customHeight="1">
      <c r="E143" s="201"/>
      <c r="R143" s="202"/>
    </row>
    <row r="144" ht="21.0" customHeight="1">
      <c r="E144" s="201"/>
      <c r="R144" s="202"/>
    </row>
    <row r="145" ht="21.0" customHeight="1">
      <c r="E145" s="201"/>
      <c r="R145" s="202"/>
    </row>
    <row r="146" ht="21.0" customHeight="1">
      <c r="E146" s="201"/>
      <c r="R146" s="202"/>
    </row>
    <row r="147" ht="21.0" customHeight="1">
      <c r="E147" s="201"/>
      <c r="R147" s="202"/>
    </row>
    <row r="148" ht="21.0" customHeight="1">
      <c r="E148" s="201"/>
      <c r="R148" s="202"/>
    </row>
    <row r="149" ht="21.0" customHeight="1">
      <c r="E149" s="201"/>
      <c r="R149" s="202"/>
    </row>
    <row r="150" ht="21.0" customHeight="1">
      <c r="E150" s="201"/>
      <c r="R150" s="202"/>
    </row>
    <row r="151" ht="21.0" customHeight="1">
      <c r="E151" s="201"/>
      <c r="R151" s="202"/>
    </row>
    <row r="152" ht="21.0" customHeight="1">
      <c r="E152" s="201"/>
      <c r="R152" s="202"/>
    </row>
    <row r="153" ht="21.0" customHeight="1">
      <c r="E153" s="201"/>
      <c r="R153" s="202"/>
    </row>
    <row r="154" ht="21.0" customHeight="1">
      <c r="E154" s="201"/>
      <c r="R154" s="202"/>
    </row>
    <row r="155" ht="21.0" customHeight="1">
      <c r="E155" s="201"/>
      <c r="R155" s="202"/>
    </row>
    <row r="156" ht="21.0" customHeight="1">
      <c r="E156" s="201"/>
      <c r="R156" s="202"/>
    </row>
    <row r="157" ht="21.0" customHeight="1">
      <c r="E157" s="201"/>
      <c r="R157" s="202"/>
    </row>
    <row r="158" ht="21.0" customHeight="1">
      <c r="E158" s="201"/>
      <c r="R158" s="202"/>
    </row>
    <row r="159" ht="21.0" customHeight="1">
      <c r="E159" s="201"/>
      <c r="R159" s="202"/>
    </row>
    <row r="160" ht="21.0" customHeight="1">
      <c r="E160" s="201"/>
      <c r="R160" s="202"/>
    </row>
    <row r="161" ht="21.0" customHeight="1">
      <c r="E161" s="201"/>
      <c r="R161" s="202"/>
    </row>
    <row r="162" ht="21.0" customHeight="1">
      <c r="E162" s="201"/>
      <c r="R162" s="202"/>
    </row>
    <row r="163" ht="21.0" customHeight="1">
      <c r="E163" s="201"/>
      <c r="R163" s="202"/>
    </row>
    <row r="164" ht="21.0" customHeight="1">
      <c r="E164" s="201"/>
      <c r="R164" s="202"/>
    </row>
    <row r="165" ht="21.0" customHeight="1">
      <c r="E165" s="201"/>
      <c r="R165" s="202"/>
    </row>
    <row r="166" ht="21.0" customHeight="1">
      <c r="E166" s="201"/>
      <c r="R166" s="202"/>
    </row>
    <row r="167" ht="21.0" customHeight="1">
      <c r="E167" s="201"/>
      <c r="R167" s="202"/>
    </row>
    <row r="168" ht="21.0" customHeight="1">
      <c r="E168" s="201"/>
      <c r="R168" s="202"/>
    </row>
    <row r="169" ht="21.0" customHeight="1">
      <c r="E169" s="201"/>
      <c r="R169" s="202"/>
    </row>
    <row r="170" ht="21.0" customHeight="1">
      <c r="E170" s="201"/>
      <c r="R170" s="202"/>
    </row>
    <row r="171" ht="21.0" customHeight="1">
      <c r="E171" s="201"/>
      <c r="R171" s="202"/>
    </row>
    <row r="172" ht="21.0" customHeight="1">
      <c r="E172" s="201"/>
      <c r="R172" s="202"/>
    </row>
    <row r="173" ht="21.0" customHeight="1">
      <c r="E173" s="201"/>
      <c r="R173" s="202"/>
    </row>
    <row r="174" ht="21.0" customHeight="1">
      <c r="E174" s="201"/>
      <c r="R174" s="202"/>
    </row>
    <row r="175" ht="21.0" customHeight="1">
      <c r="E175" s="201"/>
      <c r="R175" s="202"/>
    </row>
    <row r="176" ht="21.0" customHeight="1">
      <c r="E176" s="201"/>
      <c r="R176" s="202"/>
    </row>
    <row r="177" ht="21.0" customHeight="1">
      <c r="E177" s="201"/>
      <c r="R177" s="202"/>
    </row>
    <row r="178" ht="21.0" customHeight="1">
      <c r="E178" s="201"/>
      <c r="R178" s="202"/>
    </row>
    <row r="179" ht="21.0" customHeight="1">
      <c r="E179" s="201"/>
      <c r="R179" s="202"/>
    </row>
    <row r="180" ht="21.0" customHeight="1">
      <c r="E180" s="201"/>
      <c r="R180" s="202"/>
    </row>
    <row r="181" ht="21.0" customHeight="1">
      <c r="E181" s="201"/>
      <c r="R181" s="202"/>
    </row>
    <row r="182" ht="21.0" customHeight="1">
      <c r="E182" s="201"/>
      <c r="R182" s="202"/>
    </row>
    <row r="183" ht="21.0" customHeight="1">
      <c r="E183" s="201"/>
      <c r="R183" s="202"/>
    </row>
    <row r="184" ht="21.0" customHeight="1">
      <c r="E184" s="201"/>
      <c r="R184" s="202"/>
    </row>
    <row r="185" ht="21.0" customHeight="1">
      <c r="E185" s="201"/>
      <c r="R185" s="202"/>
    </row>
    <row r="186" ht="21.0" customHeight="1">
      <c r="E186" s="201"/>
      <c r="R186" s="202"/>
    </row>
    <row r="187" ht="21.0" customHeight="1">
      <c r="E187" s="201"/>
      <c r="R187" s="202"/>
    </row>
    <row r="188" ht="21.0" customHeight="1">
      <c r="E188" s="201"/>
      <c r="R188" s="202"/>
    </row>
    <row r="189" ht="21.0" customHeight="1">
      <c r="E189" s="201"/>
      <c r="R189" s="202"/>
    </row>
    <row r="190" ht="21.0" customHeight="1">
      <c r="E190" s="201"/>
      <c r="R190" s="202"/>
    </row>
    <row r="191" ht="21.0" customHeight="1">
      <c r="E191" s="201"/>
      <c r="R191" s="202"/>
    </row>
    <row r="192" ht="21.0" customHeight="1">
      <c r="E192" s="201"/>
      <c r="R192" s="202"/>
    </row>
    <row r="193" ht="21.0" customHeight="1">
      <c r="E193" s="201"/>
      <c r="R193" s="202"/>
    </row>
    <row r="194" ht="21.0" customHeight="1">
      <c r="E194" s="201"/>
      <c r="R194" s="202"/>
    </row>
    <row r="195" ht="21.0" customHeight="1">
      <c r="E195" s="201"/>
      <c r="R195" s="202"/>
    </row>
    <row r="196" ht="21.0" customHeight="1">
      <c r="E196" s="201"/>
      <c r="R196" s="202"/>
    </row>
    <row r="197" ht="21.0" customHeight="1">
      <c r="E197" s="201"/>
      <c r="R197" s="202"/>
    </row>
    <row r="198" ht="21.0" customHeight="1">
      <c r="E198" s="201"/>
      <c r="R198" s="202"/>
    </row>
    <row r="199" ht="21.0" customHeight="1">
      <c r="E199" s="201"/>
      <c r="R199" s="202"/>
    </row>
    <row r="200" ht="21.0" customHeight="1">
      <c r="E200" s="201"/>
      <c r="R200" s="202"/>
    </row>
    <row r="201" ht="21.0" customHeight="1">
      <c r="E201" s="201"/>
      <c r="R201" s="202"/>
    </row>
    <row r="202" ht="21.0" customHeight="1">
      <c r="E202" s="201"/>
      <c r="R202" s="202"/>
    </row>
    <row r="203" ht="21.0" customHeight="1">
      <c r="E203" s="201"/>
      <c r="R203" s="202"/>
    </row>
    <row r="204" ht="21.0" customHeight="1">
      <c r="E204" s="201"/>
      <c r="R204" s="202"/>
    </row>
    <row r="205" ht="21.0" customHeight="1">
      <c r="E205" s="201"/>
      <c r="R205" s="202"/>
    </row>
    <row r="206" ht="21.0" customHeight="1">
      <c r="E206" s="201"/>
      <c r="R206" s="202"/>
    </row>
    <row r="207" ht="21.0" customHeight="1">
      <c r="E207" s="201"/>
      <c r="R207" s="202"/>
    </row>
    <row r="208" ht="21.0" customHeight="1">
      <c r="E208" s="201"/>
      <c r="R208" s="202"/>
    </row>
    <row r="209" ht="21.0" customHeight="1">
      <c r="E209" s="201"/>
      <c r="R209" s="202"/>
    </row>
    <row r="210" ht="21.0" customHeight="1">
      <c r="E210" s="201"/>
      <c r="R210" s="202"/>
    </row>
    <row r="211" ht="21.0" customHeight="1">
      <c r="E211" s="201"/>
      <c r="R211" s="202"/>
    </row>
    <row r="212" ht="21.0" customHeight="1">
      <c r="E212" s="201"/>
      <c r="R212" s="202"/>
    </row>
    <row r="213" ht="21.0" customHeight="1">
      <c r="E213" s="201"/>
      <c r="R213" s="202"/>
    </row>
    <row r="214" ht="21.0" customHeight="1">
      <c r="E214" s="201"/>
      <c r="R214" s="202"/>
    </row>
    <row r="215" ht="21.0" customHeight="1">
      <c r="E215" s="201"/>
      <c r="R215" s="202"/>
    </row>
    <row r="216" ht="21.0" customHeight="1">
      <c r="E216" s="201"/>
      <c r="R216" s="202"/>
    </row>
    <row r="217" ht="21.0" customHeight="1">
      <c r="E217" s="201"/>
      <c r="R217" s="202"/>
    </row>
    <row r="218" ht="21.0" customHeight="1">
      <c r="E218" s="201"/>
      <c r="R218" s="202"/>
    </row>
    <row r="219" ht="21.0" customHeight="1">
      <c r="E219" s="201"/>
      <c r="R219" s="202"/>
    </row>
    <row r="220" ht="21.0" customHeight="1">
      <c r="E220" s="201"/>
      <c r="R220" s="202"/>
    </row>
    <row r="221" ht="21.0" customHeight="1">
      <c r="E221" s="201"/>
      <c r="R221" s="202"/>
    </row>
    <row r="222" ht="21.0" customHeight="1">
      <c r="E222" s="201"/>
      <c r="R222" s="202"/>
    </row>
    <row r="223" ht="21.0" customHeight="1">
      <c r="E223" s="201"/>
      <c r="R223" s="202"/>
    </row>
    <row r="224" ht="21.0" customHeight="1">
      <c r="E224" s="201"/>
      <c r="R224" s="202"/>
    </row>
    <row r="225" ht="21.0" customHeight="1">
      <c r="E225" s="201"/>
      <c r="R225" s="202"/>
    </row>
    <row r="226" ht="21.0" customHeight="1">
      <c r="E226" s="201"/>
      <c r="R226" s="202"/>
    </row>
    <row r="227" ht="21.0" customHeight="1">
      <c r="E227" s="201"/>
      <c r="R227" s="202"/>
    </row>
    <row r="228" ht="21.0" customHeight="1">
      <c r="E228" s="201"/>
      <c r="R228" s="202"/>
    </row>
    <row r="229" ht="21.0" customHeight="1">
      <c r="E229" s="201"/>
      <c r="R229" s="202"/>
    </row>
    <row r="230" ht="21.0" customHeight="1">
      <c r="E230" s="201"/>
      <c r="R230" s="202"/>
    </row>
    <row r="231" ht="21.0" customHeight="1">
      <c r="E231" s="201"/>
      <c r="R231" s="202"/>
    </row>
    <row r="232" ht="21.0" customHeight="1">
      <c r="E232" s="201"/>
      <c r="R232" s="202"/>
    </row>
    <row r="233" ht="21.0" customHeight="1">
      <c r="E233" s="201"/>
      <c r="R233" s="202"/>
    </row>
    <row r="234" ht="21.0" customHeight="1">
      <c r="E234" s="201"/>
      <c r="R234" s="202"/>
    </row>
    <row r="235" ht="21.0" customHeight="1">
      <c r="E235" s="201"/>
      <c r="R235" s="202"/>
    </row>
    <row r="236" ht="21.0" customHeight="1">
      <c r="E236" s="201"/>
      <c r="R236" s="202"/>
    </row>
    <row r="237" ht="21.0" customHeight="1">
      <c r="E237" s="201"/>
      <c r="R237" s="202"/>
    </row>
    <row r="238" ht="21.0" customHeight="1">
      <c r="E238" s="201"/>
      <c r="R238" s="202"/>
    </row>
    <row r="239" ht="21.0" customHeight="1">
      <c r="E239" s="201"/>
      <c r="R239" s="202"/>
    </row>
    <row r="240" ht="21.0" customHeight="1">
      <c r="E240" s="201"/>
      <c r="R240" s="202"/>
    </row>
    <row r="241" ht="21.0" customHeight="1">
      <c r="E241" s="201"/>
      <c r="R241" s="202"/>
    </row>
    <row r="242" ht="21.0" customHeight="1">
      <c r="E242" s="201"/>
      <c r="R242" s="202"/>
    </row>
    <row r="243" ht="21.0" customHeight="1">
      <c r="E243" s="201"/>
      <c r="R243" s="202"/>
    </row>
    <row r="244" ht="21.0" customHeight="1">
      <c r="E244" s="201"/>
      <c r="R244" s="202"/>
    </row>
    <row r="245" ht="21.0" customHeight="1">
      <c r="E245" s="201"/>
      <c r="R245" s="202"/>
    </row>
    <row r="246" ht="21.0" customHeight="1">
      <c r="E246" s="201"/>
      <c r="R246" s="202"/>
    </row>
    <row r="247" ht="21.0" customHeight="1">
      <c r="E247" s="201"/>
      <c r="R247" s="202"/>
    </row>
    <row r="248" ht="21.0" customHeight="1">
      <c r="E248" s="201"/>
      <c r="R248" s="202"/>
    </row>
    <row r="249" ht="21.0" customHeight="1">
      <c r="E249" s="201"/>
      <c r="R249" s="202"/>
    </row>
    <row r="250" ht="21.0" customHeight="1">
      <c r="E250" s="201"/>
      <c r="R250" s="202"/>
    </row>
    <row r="251" ht="21.0" customHeight="1">
      <c r="E251" s="201"/>
      <c r="R251" s="202"/>
    </row>
    <row r="252" ht="21.0" customHeight="1">
      <c r="E252" s="201"/>
      <c r="R252" s="202"/>
    </row>
    <row r="253" ht="21.0" customHeight="1">
      <c r="E253" s="201"/>
      <c r="R253" s="202"/>
    </row>
    <row r="254" ht="21.0" customHeight="1">
      <c r="E254" s="201"/>
      <c r="R254" s="202"/>
    </row>
    <row r="255" ht="21.0" customHeight="1">
      <c r="E255" s="201"/>
      <c r="R255" s="202"/>
    </row>
    <row r="256" ht="21.0" customHeight="1">
      <c r="E256" s="201"/>
      <c r="R256" s="202"/>
    </row>
    <row r="257" ht="21.0" customHeight="1">
      <c r="E257" s="201"/>
      <c r="R257" s="202"/>
    </row>
    <row r="258" ht="21.0" customHeight="1">
      <c r="E258" s="201"/>
      <c r="R258" s="202"/>
    </row>
    <row r="259" ht="21.0" customHeight="1">
      <c r="E259" s="201"/>
      <c r="R259" s="202"/>
    </row>
    <row r="260" ht="21.0" customHeight="1">
      <c r="E260" s="201"/>
      <c r="R260" s="202"/>
    </row>
    <row r="261" ht="21.0" customHeight="1">
      <c r="E261" s="201"/>
      <c r="R261" s="202"/>
    </row>
    <row r="262" ht="21.0" customHeight="1">
      <c r="E262" s="201"/>
      <c r="R262" s="202"/>
    </row>
    <row r="263" ht="21.0" customHeight="1">
      <c r="E263" s="201"/>
      <c r="R263" s="202"/>
    </row>
    <row r="264" ht="21.0" customHeight="1">
      <c r="E264" s="201"/>
      <c r="R264" s="202"/>
    </row>
    <row r="265" ht="21.0" customHeight="1">
      <c r="E265" s="201"/>
      <c r="R265" s="202"/>
    </row>
    <row r="266" ht="21.0" customHeight="1">
      <c r="E266" s="201"/>
      <c r="R266" s="202"/>
    </row>
    <row r="267" ht="21.0" customHeight="1">
      <c r="E267" s="201"/>
      <c r="R267" s="202"/>
    </row>
    <row r="268" ht="21.0" customHeight="1">
      <c r="E268" s="201"/>
      <c r="R268" s="202"/>
    </row>
    <row r="269" ht="21.0" customHeight="1">
      <c r="E269" s="201"/>
      <c r="R269" s="202"/>
    </row>
    <row r="270" ht="21.0" customHeight="1">
      <c r="E270" s="201"/>
      <c r="R270" s="202"/>
    </row>
    <row r="271" ht="21.0" customHeight="1">
      <c r="E271" s="201"/>
      <c r="R271" s="202"/>
    </row>
    <row r="272" ht="21.0" customHeight="1">
      <c r="E272" s="201"/>
      <c r="R272" s="202"/>
    </row>
    <row r="273" ht="21.0" customHeight="1">
      <c r="E273" s="201"/>
      <c r="R273" s="202"/>
    </row>
    <row r="274" ht="21.0" customHeight="1">
      <c r="E274" s="201"/>
      <c r="R274" s="202"/>
    </row>
    <row r="275" ht="21.0" customHeight="1">
      <c r="E275" s="201"/>
      <c r="R275" s="202"/>
    </row>
    <row r="276" ht="21.0" customHeight="1">
      <c r="E276" s="201"/>
      <c r="R276" s="202"/>
    </row>
    <row r="277" ht="21.0" customHeight="1">
      <c r="E277" s="201"/>
      <c r="R277" s="202"/>
    </row>
    <row r="278" ht="21.0" customHeight="1">
      <c r="E278" s="201"/>
      <c r="R278" s="202"/>
    </row>
    <row r="279" ht="21.0" customHeight="1">
      <c r="E279" s="201"/>
      <c r="R279" s="202"/>
    </row>
    <row r="280" ht="21.0" customHeight="1">
      <c r="E280" s="201"/>
      <c r="R280" s="202"/>
    </row>
    <row r="281" ht="21.0" customHeight="1">
      <c r="E281" s="201"/>
      <c r="R281" s="202"/>
    </row>
    <row r="282" ht="21.0" customHeight="1">
      <c r="E282" s="201"/>
      <c r="R282" s="202"/>
    </row>
    <row r="283" ht="21.0" customHeight="1">
      <c r="E283" s="201"/>
      <c r="R283" s="202"/>
    </row>
    <row r="284" ht="21.0" customHeight="1">
      <c r="E284" s="201"/>
      <c r="R284" s="202"/>
    </row>
    <row r="285" ht="21.0" customHeight="1">
      <c r="E285" s="201"/>
      <c r="R285" s="202"/>
    </row>
    <row r="286" ht="21.0" customHeight="1">
      <c r="E286" s="201"/>
      <c r="R286" s="202"/>
    </row>
    <row r="287" ht="21.0" customHeight="1">
      <c r="E287" s="201"/>
      <c r="R287" s="202"/>
    </row>
    <row r="288" ht="21.0" customHeight="1">
      <c r="E288" s="201"/>
      <c r="R288" s="202"/>
    </row>
    <row r="289" ht="21.0" customHeight="1">
      <c r="E289" s="201"/>
      <c r="R289" s="202"/>
    </row>
    <row r="290" ht="21.0" customHeight="1">
      <c r="E290" s="201"/>
      <c r="R290" s="202"/>
    </row>
    <row r="291" ht="21.0" customHeight="1">
      <c r="E291" s="201"/>
      <c r="R291" s="202"/>
    </row>
    <row r="292" ht="21.0" customHeight="1">
      <c r="E292" s="201"/>
      <c r="R292" s="202"/>
    </row>
    <row r="293" ht="21.0" customHeight="1">
      <c r="E293" s="201"/>
      <c r="R293" s="202"/>
    </row>
    <row r="294" ht="21.0" customHeight="1">
      <c r="E294" s="201"/>
      <c r="R294" s="202"/>
    </row>
    <row r="295" ht="21.0" customHeight="1">
      <c r="E295" s="201"/>
      <c r="R295" s="202"/>
    </row>
    <row r="296" ht="21.0" customHeight="1">
      <c r="E296" s="201"/>
      <c r="R296" s="202"/>
    </row>
    <row r="297" ht="21.0" customHeight="1">
      <c r="E297" s="201"/>
      <c r="R297" s="202"/>
    </row>
    <row r="298" ht="21.0" customHeight="1">
      <c r="E298" s="201"/>
      <c r="R298" s="202"/>
    </row>
    <row r="299" ht="21.0" customHeight="1">
      <c r="E299" s="201"/>
      <c r="R299" s="202"/>
    </row>
    <row r="300" ht="21.0" customHeight="1">
      <c r="E300" s="201"/>
      <c r="R300" s="202"/>
    </row>
    <row r="301" ht="21.0" customHeight="1">
      <c r="E301" s="201"/>
      <c r="R301" s="202"/>
    </row>
    <row r="302" ht="21.0" customHeight="1">
      <c r="E302" s="201"/>
      <c r="R302" s="202"/>
    </row>
    <row r="303" ht="21.0" customHeight="1">
      <c r="E303" s="201"/>
      <c r="R303" s="202"/>
    </row>
    <row r="304" ht="21.0" customHeight="1">
      <c r="E304" s="201"/>
      <c r="R304" s="202"/>
    </row>
    <row r="305" ht="21.0" customHeight="1">
      <c r="E305" s="201"/>
      <c r="R305" s="202"/>
    </row>
    <row r="306" ht="21.0" customHeight="1">
      <c r="E306" s="201"/>
      <c r="R306" s="202"/>
    </row>
    <row r="307" ht="21.0" customHeight="1">
      <c r="E307" s="201"/>
      <c r="R307" s="202"/>
    </row>
    <row r="308" ht="21.0" customHeight="1">
      <c r="E308" s="201"/>
      <c r="R308" s="202"/>
    </row>
    <row r="309" ht="21.0" customHeight="1">
      <c r="E309" s="201"/>
      <c r="R309" s="202"/>
    </row>
    <row r="310" ht="21.0" customHeight="1">
      <c r="E310" s="201"/>
      <c r="R310" s="202"/>
    </row>
    <row r="311" ht="21.0" customHeight="1">
      <c r="E311" s="201"/>
      <c r="R311" s="202"/>
    </row>
    <row r="312" ht="21.0" customHeight="1">
      <c r="E312" s="201"/>
      <c r="R312" s="202"/>
    </row>
    <row r="313" ht="21.0" customHeight="1">
      <c r="E313" s="201"/>
      <c r="R313" s="202"/>
    </row>
    <row r="314" ht="21.0" customHeight="1">
      <c r="E314" s="201"/>
      <c r="R314" s="202"/>
    </row>
    <row r="315" ht="21.0" customHeight="1">
      <c r="E315" s="201"/>
      <c r="R315" s="202"/>
    </row>
    <row r="316" ht="21.0" customHeight="1">
      <c r="E316" s="201"/>
      <c r="R316" s="202"/>
    </row>
    <row r="317" ht="21.0" customHeight="1">
      <c r="E317" s="201"/>
      <c r="R317" s="202"/>
    </row>
    <row r="318" ht="21.0" customHeight="1">
      <c r="E318" s="201"/>
      <c r="R318" s="202"/>
    </row>
    <row r="319" ht="21.0" customHeight="1">
      <c r="E319" s="201"/>
      <c r="R319" s="202"/>
    </row>
    <row r="320" ht="21.0" customHeight="1">
      <c r="E320" s="201"/>
      <c r="R320" s="202"/>
    </row>
    <row r="321" ht="21.0" customHeight="1">
      <c r="E321" s="201"/>
      <c r="R321" s="202"/>
    </row>
    <row r="322" ht="21.0" customHeight="1">
      <c r="E322" s="201"/>
      <c r="R322" s="202"/>
    </row>
    <row r="323" ht="21.0" customHeight="1">
      <c r="E323" s="201"/>
      <c r="R323" s="202"/>
    </row>
    <row r="324" ht="21.0" customHeight="1">
      <c r="E324" s="201"/>
      <c r="R324" s="202"/>
    </row>
    <row r="325" ht="21.0" customHeight="1">
      <c r="E325" s="201"/>
      <c r="R325" s="202"/>
    </row>
    <row r="326" ht="21.0" customHeight="1">
      <c r="E326" s="201"/>
      <c r="R326" s="202"/>
    </row>
    <row r="327" ht="21.0" customHeight="1">
      <c r="E327" s="201"/>
      <c r="R327" s="202"/>
    </row>
    <row r="328" ht="21.0" customHeight="1">
      <c r="E328" s="201"/>
      <c r="R328" s="202"/>
    </row>
    <row r="329" ht="21.0" customHeight="1">
      <c r="E329" s="201"/>
      <c r="R329" s="202"/>
    </row>
    <row r="330" ht="21.0" customHeight="1">
      <c r="E330" s="201"/>
      <c r="R330" s="202"/>
    </row>
    <row r="331" ht="21.0" customHeight="1">
      <c r="E331" s="201"/>
      <c r="R331" s="202"/>
    </row>
    <row r="332" ht="21.0" customHeight="1">
      <c r="E332" s="201"/>
      <c r="R332" s="202"/>
    </row>
    <row r="333" ht="21.0" customHeight="1">
      <c r="E333" s="201"/>
      <c r="R333" s="202"/>
    </row>
    <row r="334" ht="21.0" customHeight="1">
      <c r="E334" s="201"/>
      <c r="R334" s="202"/>
    </row>
    <row r="335" ht="21.0" customHeight="1">
      <c r="E335" s="201"/>
      <c r="R335" s="202"/>
    </row>
    <row r="336" ht="21.0" customHeight="1">
      <c r="E336" s="201"/>
      <c r="R336" s="202"/>
    </row>
    <row r="337" ht="21.0" customHeight="1">
      <c r="E337" s="201"/>
      <c r="R337" s="202"/>
    </row>
    <row r="338" ht="21.0" customHeight="1">
      <c r="E338" s="201"/>
      <c r="R338" s="202"/>
    </row>
    <row r="339" ht="21.0" customHeight="1">
      <c r="E339" s="201"/>
      <c r="R339" s="202"/>
    </row>
    <row r="340" ht="21.0" customHeight="1">
      <c r="E340" s="201"/>
      <c r="R340" s="202"/>
    </row>
    <row r="341" ht="21.0" customHeight="1">
      <c r="E341" s="201"/>
      <c r="R341" s="202"/>
    </row>
    <row r="342" ht="21.0" customHeight="1">
      <c r="E342" s="201"/>
      <c r="R342" s="202"/>
    </row>
    <row r="343" ht="21.0" customHeight="1">
      <c r="E343" s="201"/>
      <c r="R343" s="202"/>
    </row>
    <row r="344" ht="21.0" customHeight="1">
      <c r="E344" s="201"/>
      <c r="R344" s="202"/>
    </row>
    <row r="345" ht="21.0" customHeight="1">
      <c r="E345" s="201"/>
      <c r="R345" s="202"/>
    </row>
    <row r="346" ht="21.0" customHeight="1">
      <c r="E346" s="201"/>
      <c r="R346" s="202"/>
    </row>
    <row r="347" ht="21.0" customHeight="1">
      <c r="E347" s="201"/>
      <c r="R347" s="202"/>
    </row>
    <row r="348" ht="21.0" customHeight="1">
      <c r="E348" s="201"/>
      <c r="R348" s="202"/>
    </row>
    <row r="349" ht="21.0" customHeight="1">
      <c r="E349" s="201"/>
      <c r="R349" s="202"/>
    </row>
    <row r="350" ht="21.0" customHeight="1">
      <c r="E350" s="201"/>
      <c r="R350" s="202"/>
    </row>
    <row r="351" ht="21.0" customHeight="1">
      <c r="E351" s="201"/>
      <c r="R351" s="202"/>
    </row>
    <row r="352" ht="21.0" customHeight="1">
      <c r="E352" s="201"/>
      <c r="R352" s="202"/>
    </row>
    <row r="353" ht="21.0" customHeight="1">
      <c r="E353" s="201"/>
      <c r="R353" s="202"/>
    </row>
    <row r="354" ht="21.0" customHeight="1">
      <c r="E354" s="201"/>
      <c r="R354" s="202"/>
    </row>
    <row r="355" ht="21.0" customHeight="1">
      <c r="E355" s="201"/>
      <c r="R355" s="202"/>
    </row>
    <row r="356" ht="21.0" customHeight="1">
      <c r="E356" s="201"/>
      <c r="R356" s="202"/>
    </row>
    <row r="357" ht="21.0" customHeight="1">
      <c r="E357" s="201"/>
      <c r="R357" s="202"/>
    </row>
    <row r="358" ht="21.0" customHeight="1">
      <c r="E358" s="201"/>
      <c r="R358" s="202"/>
    </row>
    <row r="359" ht="21.0" customHeight="1">
      <c r="E359" s="201"/>
      <c r="R359" s="202"/>
    </row>
    <row r="360" ht="21.0" customHeight="1">
      <c r="E360" s="201"/>
      <c r="R360" s="202"/>
    </row>
    <row r="361" ht="21.0" customHeight="1">
      <c r="E361" s="201"/>
      <c r="R361" s="202"/>
    </row>
    <row r="362" ht="21.0" customHeight="1">
      <c r="E362" s="201"/>
      <c r="R362" s="202"/>
    </row>
    <row r="363" ht="21.0" customHeight="1">
      <c r="E363" s="201"/>
      <c r="R363" s="202"/>
    </row>
    <row r="364" ht="21.0" customHeight="1">
      <c r="E364" s="201"/>
      <c r="R364" s="202"/>
    </row>
    <row r="365" ht="21.0" customHeight="1">
      <c r="E365" s="201"/>
      <c r="R365" s="202"/>
    </row>
    <row r="366" ht="21.0" customHeight="1">
      <c r="E366" s="201"/>
      <c r="R366" s="202"/>
    </row>
    <row r="367" ht="21.0" customHeight="1">
      <c r="E367" s="201"/>
      <c r="R367" s="202"/>
    </row>
    <row r="368" ht="21.0" customHeight="1">
      <c r="E368" s="201"/>
      <c r="R368" s="202"/>
    </row>
    <row r="369" ht="21.0" customHeight="1">
      <c r="E369" s="201"/>
      <c r="R369" s="202"/>
    </row>
    <row r="370" ht="21.0" customHeight="1">
      <c r="E370" s="201"/>
      <c r="R370" s="202"/>
    </row>
    <row r="371" ht="21.0" customHeight="1">
      <c r="E371" s="201"/>
      <c r="R371" s="202"/>
    </row>
    <row r="372" ht="21.0" customHeight="1">
      <c r="E372" s="201"/>
      <c r="R372" s="202"/>
    </row>
    <row r="373" ht="21.0" customHeight="1">
      <c r="E373" s="201"/>
      <c r="R373" s="202"/>
    </row>
    <row r="374" ht="21.0" customHeight="1">
      <c r="E374" s="201"/>
      <c r="R374" s="202"/>
    </row>
    <row r="375" ht="21.0" customHeight="1">
      <c r="E375" s="201"/>
      <c r="R375" s="202"/>
    </row>
    <row r="376" ht="21.0" customHeight="1">
      <c r="E376" s="201"/>
      <c r="R376" s="202"/>
    </row>
    <row r="377" ht="21.0" customHeight="1">
      <c r="E377" s="201"/>
      <c r="R377" s="202"/>
    </row>
    <row r="378" ht="21.0" customHeight="1">
      <c r="E378" s="201"/>
      <c r="R378" s="202"/>
    </row>
    <row r="379" ht="21.0" customHeight="1">
      <c r="E379" s="201"/>
      <c r="R379" s="202"/>
    </row>
    <row r="380" ht="21.0" customHeight="1">
      <c r="E380" s="201"/>
      <c r="R380" s="202"/>
    </row>
    <row r="381" ht="21.0" customHeight="1">
      <c r="E381" s="201"/>
      <c r="R381" s="202"/>
    </row>
    <row r="382" ht="21.0" customHeight="1">
      <c r="E382" s="201"/>
      <c r="R382" s="202"/>
    </row>
    <row r="383" ht="21.0" customHeight="1">
      <c r="E383" s="201"/>
      <c r="R383" s="202"/>
    </row>
    <row r="384" ht="21.0" customHeight="1">
      <c r="E384" s="201"/>
      <c r="R384" s="202"/>
    </row>
    <row r="385" ht="21.0" customHeight="1">
      <c r="E385" s="201"/>
      <c r="R385" s="202"/>
    </row>
    <row r="386" ht="21.0" customHeight="1">
      <c r="E386" s="201"/>
      <c r="R386" s="202"/>
    </row>
    <row r="387" ht="21.0" customHeight="1">
      <c r="E387" s="201"/>
      <c r="R387" s="202"/>
    </row>
    <row r="388" ht="21.0" customHeight="1">
      <c r="E388" s="201"/>
      <c r="R388" s="202"/>
    </row>
    <row r="389" ht="21.0" customHeight="1">
      <c r="E389" s="201"/>
      <c r="R389" s="202"/>
    </row>
    <row r="390" ht="21.0" customHeight="1">
      <c r="E390" s="201"/>
      <c r="R390" s="202"/>
    </row>
    <row r="391" ht="21.0" customHeight="1">
      <c r="E391" s="201"/>
      <c r="R391" s="202"/>
    </row>
    <row r="392" ht="21.0" customHeight="1">
      <c r="E392" s="201"/>
      <c r="R392" s="202"/>
    </row>
    <row r="393" ht="21.0" customHeight="1">
      <c r="E393" s="201"/>
      <c r="R393" s="202"/>
    </row>
    <row r="394" ht="21.0" customHeight="1">
      <c r="E394" s="201"/>
      <c r="R394" s="202"/>
    </row>
    <row r="395" ht="21.0" customHeight="1">
      <c r="E395" s="201"/>
      <c r="R395" s="202"/>
    </row>
    <row r="396" ht="21.0" customHeight="1">
      <c r="E396" s="201"/>
      <c r="R396" s="202"/>
    </row>
    <row r="397" ht="21.0" customHeight="1">
      <c r="E397" s="201"/>
      <c r="R397" s="202"/>
    </row>
    <row r="398" ht="21.0" customHeight="1">
      <c r="E398" s="201"/>
      <c r="R398" s="202"/>
    </row>
    <row r="399" ht="21.0" customHeight="1">
      <c r="E399" s="201"/>
      <c r="R399" s="202"/>
    </row>
    <row r="400" ht="21.0" customHeight="1">
      <c r="E400" s="201"/>
      <c r="R400" s="202"/>
    </row>
    <row r="401" ht="21.0" customHeight="1">
      <c r="E401" s="201"/>
      <c r="R401" s="202"/>
    </row>
    <row r="402" ht="21.0" customHeight="1">
      <c r="E402" s="201"/>
      <c r="R402" s="202"/>
    </row>
    <row r="403" ht="21.0" customHeight="1">
      <c r="E403" s="201"/>
      <c r="R403" s="202"/>
    </row>
    <row r="404" ht="21.0" customHeight="1">
      <c r="E404" s="201"/>
      <c r="R404" s="202"/>
    </row>
    <row r="405" ht="21.0" customHeight="1">
      <c r="E405" s="201"/>
      <c r="R405" s="202"/>
    </row>
    <row r="406" ht="21.0" customHeight="1">
      <c r="E406" s="201"/>
      <c r="R406" s="202"/>
    </row>
    <row r="407" ht="21.0" customHeight="1">
      <c r="E407" s="201"/>
      <c r="R407" s="202"/>
    </row>
    <row r="408" ht="21.0" customHeight="1">
      <c r="E408" s="201"/>
      <c r="R408" s="202"/>
    </row>
    <row r="409" ht="21.0" customHeight="1">
      <c r="E409" s="201"/>
      <c r="R409" s="202"/>
    </row>
    <row r="410" ht="21.0" customHeight="1">
      <c r="E410" s="201"/>
      <c r="R410" s="202"/>
    </row>
    <row r="411" ht="21.0" customHeight="1">
      <c r="E411" s="201"/>
      <c r="R411" s="202"/>
    </row>
    <row r="412" ht="21.0" customHeight="1">
      <c r="E412" s="201"/>
      <c r="R412" s="202"/>
    </row>
    <row r="413" ht="21.0" customHeight="1">
      <c r="E413" s="201"/>
      <c r="R413" s="202"/>
    </row>
    <row r="414" ht="21.0" customHeight="1">
      <c r="E414" s="201"/>
      <c r="R414" s="202"/>
    </row>
    <row r="415" ht="21.0" customHeight="1">
      <c r="E415" s="201"/>
      <c r="R415" s="202"/>
    </row>
    <row r="416" ht="21.0" customHeight="1">
      <c r="E416" s="201"/>
      <c r="R416" s="202"/>
    </row>
    <row r="417" ht="21.0" customHeight="1">
      <c r="E417" s="201"/>
      <c r="R417" s="202"/>
    </row>
    <row r="418" ht="21.0" customHeight="1">
      <c r="E418" s="201"/>
      <c r="R418" s="202"/>
    </row>
    <row r="419" ht="21.0" customHeight="1">
      <c r="E419" s="201"/>
      <c r="R419" s="202"/>
    </row>
    <row r="420" ht="21.0" customHeight="1">
      <c r="E420" s="201"/>
      <c r="R420" s="202"/>
    </row>
    <row r="421" ht="21.0" customHeight="1">
      <c r="E421" s="201"/>
      <c r="R421" s="202"/>
    </row>
    <row r="422" ht="21.0" customHeight="1">
      <c r="E422" s="201"/>
      <c r="R422" s="202"/>
    </row>
    <row r="423" ht="21.0" customHeight="1">
      <c r="E423" s="201"/>
      <c r="R423" s="202"/>
    </row>
    <row r="424" ht="21.0" customHeight="1">
      <c r="E424" s="201"/>
      <c r="R424" s="202"/>
    </row>
    <row r="425" ht="21.0" customHeight="1">
      <c r="E425" s="201"/>
      <c r="R425" s="202"/>
    </row>
    <row r="426" ht="21.0" customHeight="1">
      <c r="E426" s="201"/>
      <c r="R426" s="202"/>
    </row>
    <row r="427" ht="21.0" customHeight="1">
      <c r="E427" s="201"/>
      <c r="R427" s="202"/>
    </row>
    <row r="428" ht="21.0" customHeight="1">
      <c r="E428" s="201"/>
      <c r="R428" s="202"/>
    </row>
    <row r="429" ht="21.0" customHeight="1">
      <c r="E429" s="201"/>
      <c r="R429" s="202"/>
    </row>
    <row r="430" ht="21.0" customHeight="1">
      <c r="E430" s="201"/>
      <c r="R430" s="202"/>
    </row>
    <row r="431" ht="21.0" customHeight="1">
      <c r="E431" s="201"/>
      <c r="R431" s="202"/>
    </row>
    <row r="432" ht="21.0" customHeight="1">
      <c r="E432" s="201"/>
      <c r="R432" s="202"/>
    </row>
    <row r="433" ht="21.0" customHeight="1">
      <c r="E433" s="201"/>
      <c r="R433" s="202"/>
    </row>
    <row r="434" ht="21.0" customHeight="1">
      <c r="E434" s="201"/>
      <c r="R434" s="202"/>
    </row>
    <row r="435" ht="21.0" customHeight="1">
      <c r="E435" s="201"/>
      <c r="R435" s="202"/>
    </row>
    <row r="436" ht="21.0" customHeight="1">
      <c r="E436" s="201"/>
      <c r="R436" s="202"/>
    </row>
    <row r="437" ht="21.0" customHeight="1">
      <c r="E437" s="201"/>
      <c r="R437" s="202"/>
    </row>
    <row r="438" ht="21.0" customHeight="1">
      <c r="E438" s="201"/>
      <c r="R438" s="202"/>
    </row>
    <row r="439" ht="21.0" customHeight="1">
      <c r="E439" s="201"/>
      <c r="R439" s="202"/>
    </row>
    <row r="440" ht="21.0" customHeight="1">
      <c r="E440" s="201"/>
      <c r="R440" s="202"/>
    </row>
    <row r="441" ht="21.0" customHeight="1">
      <c r="E441" s="201"/>
      <c r="R441" s="202"/>
    </row>
    <row r="442" ht="21.0" customHeight="1">
      <c r="E442" s="201"/>
      <c r="R442" s="202"/>
    </row>
    <row r="443" ht="21.0" customHeight="1">
      <c r="E443" s="201"/>
      <c r="R443" s="202"/>
    </row>
    <row r="444" ht="21.0" customHeight="1">
      <c r="E444" s="201"/>
      <c r="R444" s="202"/>
    </row>
    <row r="445" ht="21.0" customHeight="1">
      <c r="E445" s="201"/>
      <c r="R445" s="202"/>
    </row>
    <row r="446" ht="21.0" customHeight="1">
      <c r="E446" s="201"/>
      <c r="R446" s="202"/>
    </row>
    <row r="447" ht="21.0" customHeight="1">
      <c r="E447" s="201"/>
      <c r="R447" s="202"/>
    </row>
    <row r="448" ht="21.0" customHeight="1">
      <c r="E448" s="201"/>
      <c r="R448" s="202"/>
    </row>
    <row r="449" ht="21.0" customHeight="1">
      <c r="E449" s="201"/>
      <c r="R449" s="202"/>
    </row>
    <row r="450" ht="21.0" customHeight="1">
      <c r="E450" s="201"/>
      <c r="R450" s="202"/>
    </row>
    <row r="451" ht="21.0" customHeight="1">
      <c r="E451" s="201"/>
      <c r="R451" s="202"/>
    </row>
    <row r="452" ht="21.0" customHeight="1">
      <c r="E452" s="201"/>
      <c r="R452" s="202"/>
    </row>
    <row r="453" ht="21.0" customHeight="1">
      <c r="E453" s="201"/>
      <c r="R453" s="202"/>
    </row>
    <row r="454" ht="21.0" customHeight="1">
      <c r="E454" s="201"/>
      <c r="R454" s="202"/>
    </row>
    <row r="455" ht="21.0" customHeight="1">
      <c r="E455" s="201"/>
      <c r="R455" s="202"/>
    </row>
    <row r="456" ht="21.0" customHeight="1">
      <c r="E456" s="201"/>
      <c r="R456" s="202"/>
    </row>
    <row r="457" ht="21.0" customHeight="1">
      <c r="E457" s="201"/>
      <c r="R457" s="202"/>
    </row>
    <row r="458" ht="21.0" customHeight="1">
      <c r="E458" s="201"/>
      <c r="R458" s="202"/>
    </row>
    <row r="459" ht="21.0" customHeight="1">
      <c r="E459" s="201"/>
      <c r="R459" s="202"/>
    </row>
    <row r="460" ht="21.0" customHeight="1">
      <c r="E460" s="201"/>
      <c r="R460" s="202"/>
    </row>
    <row r="461" ht="21.0" customHeight="1">
      <c r="E461" s="201"/>
      <c r="R461" s="202"/>
    </row>
    <row r="462" ht="21.0" customHeight="1">
      <c r="E462" s="201"/>
      <c r="R462" s="202"/>
    </row>
    <row r="463" ht="21.0" customHeight="1">
      <c r="E463" s="201"/>
      <c r="R463" s="202"/>
    </row>
    <row r="464" ht="21.0" customHeight="1">
      <c r="E464" s="201"/>
      <c r="R464" s="202"/>
    </row>
    <row r="465" ht="21.0" customHeight="1">
      <c r="E465" s="201"/>
      <c r="R465" s="202"/>
    </row>
    <row r="466" ht="21.0" customHeight="1">
      <c r="E466" s="201"/>
      <c r="R466" s="202"/>
    </row>
    <row r="467" ht="21.0" customHeight="1">
      <c r="E467" s="201"/>
      <c r="R467" s="202"/>
    </row>
    <row r="468" ht="21.0" customHeight="1">
      <c r="E468" s="201"/>
      <c r="R468" s="202"/>
    </row>
    <row r="469" ht="21.0" customHeight="1">
      <c r="E469" s="201"/>
      <c r="R469" s="202"/>
    </row>
    <row r="470" ht="21.0" customHeight="1">
      <c r="E470" s="201"/>
      <c r="R470" s="202"/>
    </row>
    <row r="471" ht="21.0" customHeight="1">
      <c r="E471" s="201"/>
      <c r="R471" s="202"/>
    </row>
    <row r="472" ht="21.0" customHeight="1">
      <c r="E472" s="201"/>
      <c r="R472" s="202"/>
    </row>
    <row r="473" ht="21.0" customHeight="1">
      <c r="E473" s="201"/>
      <c r="R473" s="202"/>
    </row>
    <row r="474" ht="21.0" customHeight="1">
      <c r="E474" s="201"/>
      <c r="R474" s="202"/>
    </row>
    <row r="475" ht="21.0" customHeight="1">
      <c r="E475" s="201"/>
      <c r="R475" s="202"/>
    </row>
    <row r="476" ht="21.0" customHeight="1">
      <c r="E476" s="201"/>
      <c r="R476" s="202"/>
    </row>
    <row r="477" ht="21.0" customHeight="1">
      <c r="E477" s="201"/>
      <c r="R477" s="202"/>
    </row>
    <row r="478" ht="21.0" customHeight="1">
      <c r="E478" s="201"/>
      <c r="R478" s="202"/>
    </row>
    <row r="479" ht="21.0" customHeight="1">
      <c r="E479" s="201"/>
      <c r="R479" s="202"/>
    </row>
    <row r="480" ht="21.0" customHeight="1">
      <c r="E480" s="201"/>
      <c r="R480" s="202"/>
    </row>
    <row r="481" ht="21.0" customHeight="1">
      <c r="E481" s="201"/>
      <c r="R481" s="202"/>
    </row>
    <row r="482" ht="21.0" customHeight="1">
      <c r="E482" s="201"/>
      <c r="R482" s="202"/>
    </row>
    <row r="483" ht="21.0" customHeight="1">
      <c r="E483" s="201"/>
      <c r="R483" s="202"/>
    </row>
    <row r="484" ht="21.0" customHeight="1">
      <c r="E484" s="201"/>
      <c r="R484" s="202"/>
    </row>
    <row r="485" ht="21.0" customHeight="1">
      <c r="E485" s="201"/>
      <c r="R485" s="202"/>
    </row>
    <row r="486" ht="21.0" customHeight="1">
      <c r="E486" s="201"/>
      <c r="R486" s="202"/>
    </row>
    <row r="487" ht="21.0" customHeight="1">
      <c r="E487" s="201"/>
      <c r="R487" s="202"/>
    </row>
    <row r="488" ht="21.0" customHeight="1">
      <c r="E488" s="201"/>
      <c r="R488" s="202"/>
    </row>
    <row r="489" ht="21.0" customHeight="1">
      <c r="E489" s="201"/>
      <c r="R489" s="202"/>
    </row>
    <row r="490" ht="21.0" customHeight="1">
      <c r="E490" s="201"/>
      <c r="R490" s="202"/>
    </row>
    <row r="491" ht="21.0" customHeight="1">
      <c r="E491" s="201"/>
      <c r="R491" s="202"/>
    </row>
    <row r="492" ht="21.0" customHeight="1">
      <c r="E492" s="201"/>
      <c r="R492" s="202"/>
    </row>
    <row r="493" ht="21.0" customHeight="1">
      <c r="E493" s="201"/>
      <c r="R493" s="202"/>
    </row>
    <row r="494" ht="21.0" customHeight="1">
      <c r="E494" s="201"/>
      <c r="R494" s="202"/>
    </row>
    <row r="495" ht="21.0" customHeight="1">
      <c r="E495" s="201"/>
      <c r="R495" s="202"/>
    </row>
    <row r="496" ht="21.0" customHeight="1">
      <c r="E496" s="201"/>
      <c r="R496" s="202"/>
    </row>
    <row r="497" ht="21.0" customHeight="1">
      <c r="E497" s="201"/>
      <c r="R497" s="202"/>
    </row>
    <row r="498" ht="21.0" customHeight="1">
      <c r="E498" s="201"/>
      <c r="R498" s="202"/>
    </row>
    <row r="499" ht="21.0" customHeight="1">
      <c r="E499" s="201"/>
      <c r="R499" s="202"/>
    </row>
    <row r="500" ht="21.0" customHeight="1">
      <c r="E500" s="201"/>
      <c r="R500" s="202"/>
    </row>
    <row r="501" ht="21.0" customHeight="1">
      <c r="E501" s="201"/>
      <c r="R501" s="202"/>
    </row>
    <row r="502" ht="21.0" customHeight="1">
      <c r="E502" s="201"/>
      <c r="R502" s="202"/>
    </row>
    <row r="503" ht="21.0" customHeight="1">
      <c r="E503" s="201"/>
      <c r="R503" s="202"/>
    </row>
    <row r="504" ht="21.0" customHeight="1">
      <c r="E504" s="201"/>
      <c r="R504" s="202"/>
    </row>
    <row r="505" ht="21.0" customHeight="1">
      <c r="E505" s="201"/>
      <c r="R505" s="202"/>
    </row>
    <row r="506" ht="21.0" customHeight="1">
      <c r="E506" s="201"/>
      <c r="R506" s="202"/>
    </row>
    <row r="507" ht="21.0" customHeight="1">
      <c r="E507" s="201"/>
      <c r="R507" s="202"/>
    </row>
    <row r="508" ht="21.0" customHeight="1">
      <c r="E508" s="201"/>
      <c r="R508" s="202"/>
    </row>
    <row r="509" ht="21.0" customHeight="1">
      <c r="E509" s="201"/>
      <c r="R509" s="202"/>
    </row>
    <row r="510" ht="21.0" customHeight="1">
      <c r="E510" s="201"/>
      <c r="R510" s="202"/>
    </row>
    <row r="511" ht="21.0" customHeight="1">
      <c r="E511" s="201"/>
      <c r="R511" s="202"/>
    </row>
    <row r="512" ht="21.0" customHeight="1">
      <c r="E512" s="201"/>
      <c r="R512" s="202"/>
    </row>
    <row r="513" ht="21.0" customHeight="1">
      <c r="E513" s="201"/>
      <c r="R513" s="202"/>
    </row>
    <row r="514" ht="21.0" customHeight="1">
      <c r="E514" s="201"/>
      <c r="R514" s="202"/>
    </row>
    <row r="515" ht="21.0" customHeight="1">
      <c r="E515" s="201"/>
      <c r="R515" s="202"/>
    </row>
    <row r="516" ht="21.0" customHeight="1">
      <c r="E516" s="201"/>
      <c r="R516" s="202"/>
    </row>
    <row r="517" ht="21.0" customHeight="1">
      <c r="E517" s="201"/>
      <c r="R517" s="202"/>
    </row>
    <row r="518" ht="21.0" customHeight="1">
      <c r="E518" s="201"/>
      <c r="R518" s="202"/>
    </row>
    <row r="519" ht="21.0" customHeight="1">
      <c r="E519" s="201"/>
      <c r="R519" s="202"/>
    </row>
    <row r="520" ht="21.0" customHeight="1">
      <c r="E520" s="201"/>
      <c r="R520" s="202"/>
    </row>
    <row r="521" ht="21.0" customHeight="1">
      <c r="E521" s="201"/>
      <c r="R521" s="202"/>
    </row>
    <row r="522" ht="21.0" customHeight="1">
      <c r="E522" s="201"/>
      <c r="R522" s="202"/>
    </row>
    <row r="523" ht="21.0" customHeight="1">
      <c r="E523" s="201"/>
      <c r="R523" s="202"/>
    </row>
    <row r="524" ht="21.0" customHeight="1">
      <c r="E524" s="201"/>
      <c r="R524" s="202"/>
    </row>
    <row r="525" ht="21.0" customHeight="1">
      <c r="E525" s="201"/>
      <c r="R525" s="202"/>
    </row>
    <row r="526" ht="21.0" customHeight="1">
      <c r="E526" s="201"/>
      <c r="R526" s="202"/>
    </row>
    <row r="527" ht="21.0" customHeight="1">
      <c r="E527" s="201"/>
      <c r="R527" s="202"/>
    </row>
    <row r="528" ht="21.0" customHeight="1">
      <c r="E528" s="201"/>
      <c r="R528" s="202"/>
    </row>
    <row r="529" ht="21.0" customHeight="1">
      <c r="E529" s="201"/>
      <c r="R529" s="202"/>
    </row>
    <row r="530" ht="21.0" customHeight="1">
      <c r="E530" s="201"/>
      <c r="R530" s="202"/>
    </row>
    <row r="531" ht="21.0" customHeight="1">
      <c r="E531" s="201"/>
      <c r="R531" s="202"/>
    </row>
    <row r="532" ht="21.0" customHeight="1">
      <c r="E532" s="201"/>
      <c r="R532" s="202"/>
    </row>
    <row r="533" ht="21.0" customHeight="1">
      <c r="E533" s="201"/>
      <c r="R533" s="202"/>
    </row>
    <row r="534" ht="21.0" customHeight="1">
      <c r="E534" s="201"/>
      <c r="R534" s="202"/>
    </row>
    <row r="535" ht="21.0" customHeight="1">
      <c r="E535" s="201"/>
      <c r="R535" s="202"/>
    </row>
    <row r="536" ht="21.0" customHeight="1">
      <c r="E536" s="201"/>
      <c r="R536" s="202"/>
    </row>
    <row r="537" ht="21.0" customHeight="1">
      <c r="E537" s="201"/>
      <c r="R537" s="202"/>
    </row>
    <row r="538" ht="21.0" customHeight="1">
      <c r="E538" s="201"/>
      <c r="R538" s="202"/>
    </row>
    <row r="539" ht="21.0" customHeight="1">
      <c r="E539" s="201"/>
      <c r="R539" s="202"/>
    </row>
    <row r="540" ht="21.0" customHeight="1">
      <c r="E540" s="201"/>
      <c r="R540" s="202"/>
    </row>
    <row r="541" ht="21.0" customHeight="1">
      <c r="E541" s="201"/>
      <c r="R541" s="202"/>
    </row>
    <row r="542" ht="21.0" customHeight="1">
      <c r="E542" s="201"/>
      <c r="R542" s="202"/>
    </row>
    <row r="543" ht="21.0" customHeight="1">
      <c r="E543" s="201"/>
      <c r="R543" s="202"/>
    </row>
    <row r="544" ht="21.0" customHeight="1">
      <c r="E544" s="201"/>
      <c r="R544" s="202"/>
    </row>
    <row r="545" ht="21.0" customHeight="1">
      <c r="E545" s="201"/>
      <c r="R545" s="202"/>
    </row>
    <row r="546" ht="21.0" customHeight="1">
      <c r="E546" s="201"/>
      <c r="R546" s="202"/>
    </row>
    <row r="547" ht="21.0" customHeight="1">
      <c r="E547" s="201"/>
      <c r="R547" s="202"/>
    </row>
    <row r="548" ht="21.0" customHeight="1">
      <c r="E548" s="201"/>
      <c r="R548" s="202"/>
    </row>
    <row r="549" ht="21.0" customHeight="1">
      <c r="E549" s="201"/>
      <c r="R549" s="202"/>
    </row>
    <row r="550" ht="21.0" customHeight="1">
      <c r="E550" s="201"/>
      <c r="R550" s="202"/>
    </row>
    <row r="551" ht="21.0" customHeight="1">
      <c r="E551" s="201"/>
      <c r="R551" s="202"/>
    </row>
    <row r="552" ht="21.0" customHeight="1">
      <c r="E552" s="201"/>
      <c r="R552" s="202"/>
    </row>
    <row r="553" ht="21.0" customHeight="1">
      <c r="E553" s="201"/>
      <c r="R553" s="202"/>
    </row>
    <row r="554" ht="21.0" customHeight="1">
      <c r="E554" s="201"/>
      <c r="R554" s="202"/>
    </row>
    <row r="555" ht="21.0" customHeight="1">
      <c r="E555" s="201"/>
      <c r="R555" s="202"/>
    </row>
    <row r="556" ht="21.0" customHeight="1">
      <c r="E556" s="201"/>
      <c r="R556" s="202"/>
    </row>
    <row r="557" ht="21.0" customHeight="1">
      <c r="E557" s="201"/>
      <c r="R557" s="202"/>
    </row>
    <row r="558" ht="21.0" customHeight="1">
      <c r="E558" s="201"/>
      <c r="R558" s="202"/>
    </row>
    <row r="559" ht="21.0" customHeight="1">
      <c r="E559" s="201"/>
      <c r="R559" s="202"/>
    </row>
    <row r="560" ht="21.0" customHeight="1">
      <c r="E560" s="201"/>
      <c r="R560" s="202"/>
    </row>
    <row r="561" ht="21.0" customHeight="1">
      <c r="E561" s="201"/>
      <c r="R561" s="202"/>
    </row>
    <row r="562" ht="21.0" customHeight="1">
      <c r="E562" s="201"/>
      <c r="R562" s="202"/>
    </row>
    <row r="563" ht="21.0" customHeight="1">
      <c r="E563" s="201"/>
      <c r="R563" s="202"/>
    </row>
    <row r="564" ht="21.0" customHeight="1">
      <c r="E564" s="201"/>
      <c r="R564" s="202"/>
    </row>
    <row r="565" ht="21.0" customHeight="1">
      <c r="E565" s="201"/>
      <c r="R565" s="202"/>
    </row>
    <row r="566" ht="21.0" customHeight="1">
      <c r="E566" s="201"/>
      <c r="R566" s="202"/>
    </row>
    <row r="567" ht="21.0" customHeight="1">
      <c r="E567" s="201"/>
      <c r="R567" s="202"/>
    </row>
    <row r="568" ht="21.0" customHeight="1">
      <c r="E568" s="201"/>
      <c r="R568" s="202"/>
    </row>
    <row r="569" ht="21.0" customHeight="1">
      <c r="E569" s="201"/>
      <c r="R569" s="202"/>
    </row>
    <row r="570" ht="21.0" customHeight="1">
      <c r="E570" s="201"/>
      <c r="R570" s="202"/>
    </row>
    <row r="571" ht="21.0" customHeight="1">
      <c r="E571" s="201"/>
      <c r="R571" s="202"/>
    </row>
    <row r="572" ht="21.0" customHeight="1">
      <c r="E572" s="201"/>
      <c r="R572" s="202"/>
    </row>
    <row r="573" ht="21.0" customHeight="1">
      <c r="E573" s="201"/>
      <c r="R573" s="202"/>
    </row>
    <row r="574" ht="21.0" customHeight="1">
      <c r="E574" s="201"/>
      <c r="R574" s="202"/>
    </row>
    <row r="575" ht="21.0" customHeight="1">
      <c r="E575" s="201"/>
      <c r="R575" s="202"/>
    </row>
    <row r="576" ht="21.0" customHeight="1">
      <c r="E576" s="201"/>
      <c r="R576" s="202"/>
    </row>
    <row r="577" ht="21.0" customHeight="1">
      <c r="E577" s="201"/>
      <c r="R577" s="202"/>
    </row>
    <row r="578" ht="21.0" customHeight="1">
      <c r="E578" s="201"/>
      <c r="R578" s="202"/>
    </row>
    <row r="579" ht="21.0" customHeight="1">
      <c r="E579" s="201"/>
      <c r="R579" s="202"/>
    </row>
    <row r="580" ht="21.0" customHeight="1">
      <c r="E580" s="201"/>
      <c r="R580" s="202"/>
    </row>
    <row r="581" ht="21.0" customHeight="1">
      <c r="E581" s="201"/>
      <c r="R581" s="202"/>
    </row>
    <row r="582" ht="21.0" customHeight="1">
      <c r="E582" s="201"/>
      <c r="R582" s="202"/>
    </row>
    <row r="583" ht="21.0" customHeight="1">
      <c r="E583" s="201"/>
      <c r="R583" s="202"/>
    </row>
    <row r="584" ht="21.0" customHeight="1">
      <c r="E584" s="201"/>
      <c r="R584" s="202"/>
    </row>
    <row r="585" ht="21.0" customHeight="1">
      <c r="E585" s="201"/>
      <c r="R585" s="202"/>
    </row>
    <row r="586" ht="21.0" customHeight="1">
      <c r="E586" s="201"/>
      <c r="R586" s="202"/>
    </row>
    <row r="587" ht="21.0" customHeight="1">
      <c r="E587" s="201"/>
      <c r="R587" s="202"/>
    </row>
    <row r="588" ht="21.0" customHeight="1">
      <c r="E588" s="201"/>
      <c r="R588" s="202"/>
    </row>
    <row r="589" ht="21.0" customHeight="1">
      <c r="E589" s="201"/>
      <c r="R589" s="202"/>
    </row>
    <row r="590" ht="21.0" customHeight="1">
      <c r="E590" s="201"/>
      <c r="R590" s="202"/>
    </row>
    <row r="591" ht="21.0" customHeight="1">
      <c r="E591" s="201"/>
      <c r="R591" s="202"/>
    </row>
    <row r="592" ht="21.0" customHeight="1">
      <c r="E592" s="201"/>
      <c r="R592" s="202"/>
    </row>
    <row r="593" ht="21.0" customHeight="1">
      <c r="E593" s="201"/>
      <c r="R593" s="202"/>
    </row>
    <row r="594" ht="21.0" customHeight="1">
      <c r="E594" s="201"/>
      <c r="R594" s="202"/>
    </row>
    <row r="595" ht="21.0" customHeight="1">
      <c r="E595" s="201"/>
      <c r="R595" s="202"/>
    </row>
    <row r="596" ht="21.0" customHeight="1">
      <c r="E596" s="201"/>
      <c r="R596" s="202"/>
    </row>
    <row r="597" ht="21.0" customHeight="1">
      <c r="E597" s="201"/>
      <c r="R597" s="202"/>
    </row>
    <row r="598" ht="21.0" customHeight="1">
      <c r="E598" s="201"/>
      <c r="R598" s="202"/>
    </row>
    <row r="599" ht="21.0" customHeight="1">
      <c r="E599" s="201"/>
      <c r="R599" s="202"/>
    </row>
    <row r="600" ht="21.0" customHeight="1">
      <c r="E600" s="201"/>
      <c r="R600" s="202"/>
    </row>
    <row r="601" ht="21.0" customHeight="1">
      <c r="E601" s="201"/>
      <c r="R601" s="202"/>
    </row>
    <row r="602" ht="21.0" customHeight="1">
      <c r="E602" s="201"/>
      <c r="R602" s="202"/>
    </row>
    <row r="603" ht="21.0" customHeight="1">
      <c r="E603" s="201"/>
      <c r="R603" s="202"/>
    </row>
    <row r="604" ht="21.0" customHeight="1">
      <c r="E604" s="201"/>
      <c r="R604" s="202"/>
    </row>
    <row r="605" ht="21.0" customHeight="1">
      <c r="E605" s="201"/>
      <c r="R605" s="202"/>
    </row>
    <row r="606" ht="21.0" customHeight="1">
      <c r="E606" s="201"/>
      <c r="R606" s="202"/>
    </row>
    <row r="607" ht="21.0" customHeight="1">
      <c r="E607" s="201"/>
      <c r="R607" s="202"/>
    </row>
    <row r="608" ht="21.0" customHeight="1">
      <c r="E608" s="201"/>
      <c r="R608" s="202"/>
    </row>
    <row r="609" ht="21.0" customHeight="1">
      <c r="E609" s="201"/>
      <c r="R609" s="202"/>
    </row>
    <row r="610" ht="21.0" customHeight="1">
      <c r="E610" s="201"/>
      <c r="R610" s="202"/>
    </row>
    <row r="611" ht="21.0" customHeight="1">
      <c r="E611" s="201"/>
      <c r="R611" s="202"/>
    </row>
    <row r="612" ht="21.0" customHeight="1">
      <c r="E612" s="201"/>
      <c r="R612" s="202"/>
    </row>
    <row r="613" ht="21.0" customHeight="1">
      <c r="E613" s="201"/>
      <c r="R613" s="202"/>
    </row>
    <row r="614" ht="21.0" customHeight="1">
      <c r="E614" s="201"/>
      <c r="R614" s="202"/>
    </row>
    <row r="615" ht="21.0" customHeight="1">
      <c r="E615" s="201"/>
      <c r="R615" s="202"/>
    </row>
    <row r="616" ht="21.0" customHeight="1">
      <c r="E616" s="201"/>
      <c r="R616" s="202"/>
    </row>
    <row r="617" ht="21.0" customHeight="1">
      <c r="E617" s="201"/>
      <c r="R617" s="202"/>
    </row>
    <row r="618" ht="21.0" customHeight="1">
      <c r="E618" s="201"/>
      <c r="R618" s="202"/>
    </row>
    <row r="619" ht="21.0" customHeight="1">
      <c r="E619" s="201"/>
      <c r="R619" s="202"/>
    </row>
    <row r="620" ht="21.0" customHeight="1">
      <c r="E620" s="201"/>
      <c r="R620" s="202"/>
    </row>
    <row r="621" ht="21.0" customHeight="1">
      <c r="E621" s="201"/>
      <c r="R621" s="202"/>
    </row>
    <row r="622" ht="21.0" customHeight="1">
      <c r="E622" s="201"/>
      <c r="R622" s="202"/>
    </row>
    <row r="623" ht="21.0" customHeight="1">
      <c r="E623" s="201"/>
      <c r="R623" s="202"/>
    </row>
    <row r="624" ht="21.0" customHeight="1">
      <c r="E624" s="201"/>
      <c r="R624" s="202"/>
    </row>
    <row r="625" ht="21.0" customHeight="1">
      <c r="E625" s="201"/>
      <c r="R625" s="202"/>
    </row>
    <row r="626" ht="21.0" customHeight="1">
      <c r="E626" s="201"/>
      <c r="R626" s="202"/>
    </row>
    <row r="627" ht="21.0" customHeight="1">
      <c r="E627" s="201"/>
      <c r="R627" s="202"/>
    </row>
    <row r="628" ht="21.0" customHeight="1">
      <c r="E628" s="201"/>
      <c r="R628" s="202"/>
    </row>
    <row r="629" ht="21.0" customHeight="1">
      <c r="E629" s="201"/>
      <c r="R629" s="202"/>
    </row>
    <row r="630" ht="21.0" customHeight="1">
      <c r="E630" s="201"/>
      <c r="R630" s="202"/>
    </row>
    <row r="631" ht="21.0" customHeight="1">
      <c r="E631" s="201"/>
      <c r="R631" s="202"/>
    </row>
    <row r="632" ht="21.0" customHeight="1">
      <c r="E632" s="201"/>
      <c r="R632" s="202"/>
    </row>
    <row r="633" ht="21.0" customHeight="1">
      <c r="E633" s="201"/>
      <c r="R633" s="202"/>
    </row>
    <row r="634" ht="21.0" customHeight="1">
      <c r="E634" s="201"/>
      <c r="R634" s="202"/>
    </row>
    <row r="635" ht="21.0" customHeight="1">
      <c r="E635" s="201"/>
      <c r="R635" s="202"/>
    </row>
    <row r="636" ht="21.0" customHeight="1">
      <c r="E636" s="201"/>
      <c r="R636" s="202"/>
    </row>
    <row r="637" ht="21.0" customHeight="1">
      <c r="E637" s="201"/>
      <c r="R637" s="202"/>
    </row>
    <row r="638" ht="21.0" customHeight="1">
      <c r="E638" s="201"/>
      <c r="R638" s="202"/>
    </row>
    <row r="639" ht="21.0" customHeight="1">
      <c r="E639" s="201"/>
      <c r="R639" s="202"/>
    </row>
    <row r="640" ht="21.0" customHeight="1">
      <c r="E640" s="201"/>
      <c r="R640" s="202"/>
    </row>
    <row r="641" ht="21.0" customHeight="1">
      <c r="E641" s="201"/>
      <c r="R641" s="202"/>
    </row>
    <row r="642" ht="21.0" customHeight="1">
      <c r="E642" s="201"/>
      <c r="R642" s="202"/>
    </row>
    <row r="643" ht="21.0" customHeight="1">
      <c r="E643" s="201"/>
      <c r="R643" s="202"/>
    </row>
    <row r="644" ht="21.0" customHeight="1">
      <c r="E644" s="201"/>
      <c r="R644" s="202"/>
    </row>
    <row r="645" ht="21.0" customHeight="1">
      <c r="E645" s="201"/>
      <c r="R645" s="202"/>
    </row>
    <row r="646" ht="21.0" customHeight="1">
      <c r="E646" s="201"/>
      <c r="R646" s="202"/>
    </row>
    <row r="647" ht="21.0" customHeight="1">
      <c r="E647" s="201"/>
      <c r="R647" s="202"/>
    </row>
    <row r="648" ht="21.0" customHeight="1">
      <c r="E648" s="201"/>
      <c r="R648" s="202"/>
    </row>
    <row r="649" ht="21.0" customHeight="1">
      <c r="E649" s="201"/>
      <c r="R649" s="202"/>
    </row>
    <row r="650" ht="21.0" customHeight="1">
      <c r="E650" s="201"/>
      <c r="R650" s="202"/>
    </row>
    <row r="651" ht="21.0" customHeight="1">
      <c r="E651" s="201"/>
      <c r="R651" s="202"/>
    </row>
    <row r="652" ht="21.0" customHeight="1">
      <c r="E652" s="201"/>
      <c r="R652" s="202"/>
    </row>
    <row r="653" ht="21.0" customHeight="1">
      <c r="E653" s="201"/>
      <c r="R653" s="202"/>
    </row>
    <row r="654" ht="21.0" customHeight="1">
      <c r="E654" s="201"/>
      <c r="R654" s="202"/>
    </row>
    <row r="655" ht="21.0" customHeight="1">
      <c r="E655" s="201"/>
      <c r="R655" s="202"/>
    </row>
    <row r="656" ht="21.0" customHeight="1">
      <c r="E656" s="201"/>
      <c r="R656" s="202"/>
    </row>
    <row r="657" ht="21.0" customHeight="1">
      <c r="E657" s="201"/>
      <c r="R657" s="202"/>
    </row>
    <row r="658" ht="21.0" customHeight="1">
      <c r="E658" s="201"/>
      <c r="R658" s="202"/>
    </row>
    <row r="659" ht="21.0" customHeight="1">
      <c r="E659" s="201"/>
      <c r="R659" s="202"/>
    </row>
    <row r="660" ht="21.0" customHeight="1">
      <c r="E660" s="201"/>
      <c r="R660" s="202"/>
    </row>
    <row r="661" ht="21.0" customHeight="1">
      <c r="E661" s="201"/>
      <c r="R661" s="202"/>
    </row>
    <row r="662" ht="21.0" customHeight="1">
      <c r="E662" s="201"/>
      <c r="R662" s="202"/>
    </row>
    <row r="663" ht="21.0" customHeight="1">
      <c r="E663" s="201"/>
      <c r="R663" s="202"/>
    </row>
    <row r="664" ht="21.0" customHeight="1">
      <c r="E664" s="201"/>
      <c r="R664" s="202"/>
    </row>
    <row r="665" ht="21.0" customHeight="1">
      <c r="E665" s="201"/>
      <c r="R665" s="202"/>
    </row>
    <row r="666" ht="21.0" customHeight="1">
      <c r="E666" s="201"/>
      <c r="R666" s="202"/>
    </row>
    <row r="667" ht="21.0" customHeight="1">
      <c r="E667" s="201"/>
      <c r="R667" s="202"/>
    </row>
    <row r="668" ht="21.0" customHeight="1">
      <c r="E668" s="201"/>
      <c r="R668" s="202"/>
    </row>
    <row r="669" ht="21.0" customHeight="1">
      <c r="E669" s="201"/>
      <c r="R669" s="202"/>
    </row>
    <row r="670" ht="21.0" customHeight="1">
      <c r="E670" s="201"/>
      <c r="R670" s="202"/>
    </row>
    <row r="671" ht="21.0" customHeight="1">
      <c r="E671" s="201"/>
      <c r="R671" s="202"/>
    </row>
    <row r="672" ht="21.0" customHeight="1">
      <c r="E672" s="201"/>
      <c r="R672" s="202"/>
    </row>
    <row r="673" ht="21.0" customHeight="1">
      <c r="E673" s="201"/>
      <c r="R673" s="202"/>
    </row>
    <row r="674" ht="21.0" customHeight="1">
      <c r="E674" s="201"/>
      <c r="R674" s="202"/>
    </row>
    <row r="675" ht="21.0" customHeight="1">
      <c r="E675" s="201"/>
      <c r="R675" s="202"/>
    </row>
    <row r="676" ht="21.0" customHeight="1">
      <c r="E676" s="201"/>
      <c r="R676" s="202"/>
    </row>
    <row r="677" ht="21.0" customHeight="1">
      <c r="E677" s="201"/>
      <c r="R677" s="202"/>
    </row>
    <row r="678" ht="21.0" customHeight="1">
      <c r="E678" s="201"/>
      <c r="R678" s="202"/>
    </row>
    <row r="679" ht="21.0" customHeight="1">
      <c r="E679" s="201"/>
      <c r="R679" s="202"/>
    </row>
    <row r="680" ht="21.0" customHeight="1">
      <c r="E680" s="201"/>
      <c r="R680" s="202"/>
    </row>
    <row r="681" ht="21.0" customHeight="1">
      <c r="E681" s="201"/>
      <c r="R681" s="202"/>
    </row>
    <row r="682" ht="21.0" customHeight="1">
      <c r="E682" s="201"/>
      <c r="R682" s="202"/>
    </row>
    <row r="683" ht="21.0" customHeight="1">
      <c r="E683" s="201"/>
      <c r="R683" s="202"/>
    </row>
    <row r="684" ht="21.0" customHeight="1">
      <c r="E684" s="201"/>
      <c r="R684" s="202"/>
    </row>
    <row r="685" ht="21.0" customHeight="1">
      <c r="E685" s="201"/>
      <c r="R685" s="202"/>
    </row>
    <row r="686" ht="21.0" customHeight="1">
      <c r="E686" s="201"/>
      <c r="R686" s="202"/>
    </row>
    <row r="687" ht="21.0" customHeight="1">
      <c r="E687" s="201"/>
      <c r="R687" s="202"/>
    </row>
    <row r="688" ht="21.0" customHeight="1">
      <c r="E688" s="201"/>
      <c r="R688" s="202"/>
    </row>
    <row r="689" ht="21.0" customHeight="1">
      <c r="E689" s="201"/>
      <c r="R689" s="202"/>
    </row>
    <row r="690" ht="21.0" customHeight="1">
      <c r="E690" s="201"/>
      <c r="R690" s="202"/>
    </row>
    <row r="691" ht="21.0" customHeight="1">
      <c r="E691" s="201"/>
      <c r="R691" s="202"/>
    </row>
    <row r="692" ht="21.0" customHeight="1">
      <c r="E692" s="201"/>
      <c r="R692" s="202"/>
    </row>
    <row r="693" ht="21.0" customHeight="1">
      <c r="E693" s="201"/>
      <c r="R693" s="202"/>
    </row>
    <row r="694" ht="21.0" customHeight="1">
      <c r="E694" s="201"/>
      <c r="R694" s="202"/>
    </row>
    <row r="695" ht="21.0" customHeight="1">
      <c r="E695" s="201"/>
      <c r="R695" s="202"/>
    </row>
    <row r="696" ht="21.0" customHeight="1">
      <c r="E696" s="201"/>
      <c r="R696" s="202"/>
    </row>
    <row r="697" ht="21.0" customHeight="1">
      <c r="E697" s="201"/>
      <c r="R697" s="202"/>
    </row>
    <row r="698" ht="21.0" customHeight="1">
      <c r="E698" s="201"/>
      <c r="R698" s="202"/>
    </row>
    <row r="699" ht="21.0" customHeight="1">
      <c r="E699" s="201"/>
      <c r="R699" s="202"/>
    </row>
    <row r="700" ht="21.0" customHeight="1">
      <c r="E700" s="201"/>
      <c r="R700" s="202"/>
    </row>
    <row r="701" ht="21.0" customHeight="1">
      <c r="E701" s="201"/>
      <c r="R701" s="202"/>
    </row>
    <row r="702" ht="21.0" customHeight="1">
      <c r="E702" s="201"/>
      <c r="R702" s="202"/>
    </row>
    <row r="703" ht="21.0" customHeight="1">
      <c r="E703" s="201"/>
      <c r="R703" s="202"/>
    </row>
    <row r="704" ht="21.0" customHeight="1">
      <c r="E704" s="201"/>
      <c r="R704" s="202"/>
    </row>
    <row r="705" ht="21.0" customHeight="1">
      <c r="E705" s="201"/>
      <c r="R705" s="202"/>
    </row>
    <row r="706" ht="21.0" customHeight="1">
      <c r="E706" s="201"/>
      <c r="R706" s="202"/>
    </row>
    <row r="707" ht="21.0" customHeight="1">
      <c r="E707" s="201"/>
      <c r="R707" s="202"/>
    </row>
    <row r="708" ht="21.0" customHeight="1">
      <c r="E708" s="201"/>
      <c r="R708" s="202"/>
    </row>
    <row r="709" ht="21.0" customHeight="1">
      <c r="E709" s="201"/>
      <c r="R709" s="202"/>
    </row>
    <row r="710" ht="21.0" customHeight="1">
      <c r="E710" s="201"/>
      <c r="R710" s="202"/>
    </row>
    <row r="711" ht="21.0" customHeight="1">
      <c r="E711" s="201"/>
      <c r="R711" s="202"/>
    </row>
    <row r="712" ht="21.0" customHeight="1">
      <c r="E712" s="201"/>
      <c r="R712" s="202"/>
    </row>
    <row r="713" ht="21.0" customHeight="1">
      <c r="E713" s="201"/>
      <c r="R713" s="202"/>
    </row>
    <row r="714" ht="21.0" customHeight="1">
      <c r="E714" s="201"/>
      <c r="R714" s="202"/>
    </row>
    <row r="715" ht="21.0" customHeight="1">
      <c r="E715" s="201"/>
      <c r="R715" s="202"/>
    </row>
    <row r="716" ht="21.0" customHeight="1">
      <c r="E716" s="201"/>
      <c r="R716" s="202"/>
    </row>
    <row r="717" ht="21.0" customHeight="1">
      <c r="E717" s="201"/>
      <c r="R717" s="202"/>
    </row>
    <row r="718" ht="21.0" customHeight="1">
      <c r="E718" s="201"/>
      <c r="R718" s="202"/>
    </row>
    <row r="719" ht="21.0" customHeight="1">
      <c r="E719" s="201"/>
      <c r="R719" s="202"/>
    </row>
    <row r="720" ht="21.0" customHeight="1">
      <c r="E720" s="201"/>
      <c r="R720" s="202"/>
    </row>
    <row r="721" ht="21.0" customHeight="1">
      <c r="E721" s="201"/>
      <c r="R721" s="202"/>
    </row>
    <row r="722" ht="21.0" customHeight="1">
      <c r="E722" s="201"/>
      <c r="R722" s="202"/>
    </row>
    <row r="723" ht="21.0" customHeight="1">
      <c r="E723" s="201"/>
      <c r="R723" s="202"/>
    </row>
    <row r="724" ht="21.0" customHeight="1">
      <c r="E724" s="201"/>
      <c r="R724" s="202"/>
    </row>
    <row r="725" ht="21.0" customHeight="1">
      <c r="E725" s="201"/>
      <c r="R725" s="202"/>
    </row>
    <row r="726" ht="21.0" customHeight="1">
      <c r="E726" s="201"/>
      <c r="R726" s="202"/>
    </row>
    <row r="727" ht="21.0" customHeight="1">
      <c r="E727" s="201"/>
      <c r="R727" s="202"/>
    </row>
    <row r="728" ht="21.0" customHeight="1">
      <c r="E728" s="201"/>
      <c r="R728" s="202"/>
    </row>
    <row r="729" ht="21.0" customHeight="1">
      <c r="E729" s="201"/>
      <c r="R729" s="202"/>
    </row>
    <row r="730" ht="21.0" customHeight="1">
      <c r="E730" s="201"/>
      <c r="R730" s="202"/>
    </row>
    <row r="731" ht="21.0" customHeight="1">
      <c r="E731" s="201"/>
      <c r="R731" s="202"/>
    </row>
    <row r="732" ht="21.0" customHeight="1">
      <c r="E732" s="201"/>
      <c r="R732" s="202"/>
    </row>
    <row r="733" ht="21.0" customHeight="1">
      <c r="E733" s="201"/>
      <c r="R733" s="202"/>
    </row>
    <row r="734" ht="21.0" customHeight="1">
      <c r="E734" s="201"/>
      <c r="R734" s="202"/>
    </row>
    <row r="735" ht="21.0" customHeight="1">
      <c r="E735" s="201"/>
      <c r="R735" s="202"/>
    </row>
    <row r="736" ht="21.0" customHeight="1">
      <c r="E736" s="201"/>
      <c r="R736" s="202"/>
    </row>
    <row r="737" ht="21.0" customHeight="1">
      <c r="E737" s="201"/>
      <c r="R737" s="202"/>
    </row>
    <row r="738" ht="21.0" customHeight="1">
      <c r="E738" s="201"/>
      <c r="R738" s="202"/>
    </row>
    <row r="739" ht="21.0" customHeight="1">
      <c r="E739" s="201"/>
      <c r="R739" s="202"/>
    </row>
    <row r="740" ht="21.0" customHeight="1">
      <c r="E740" s="201"/>
      <c r="R740" s="202"/>
    </row>
    <row r="741" ht="21.0" customHeight="1">
      <c r="E741" s="201"/>
      <c r="R741" s="202"/>
    </row>
    <row r="742" ht="21.0" customHeight="1">
      <c r="E742" s="201"/>
      <c r="R742" s="202"/>
    </row>
    <row r="743" ht="21.0" customHeight="1">
      <c r="E743" s="201"/>
      <c r="R743" s="202"/>
    </row>
    <row r="744" ht="21.0" customHeight="1">
      <c r="E744" s="201"/>
      <c r="R744" s="202"/>
    </row>
    <row r="745" ht="21.0" customHeight="1">
      <c r="E745" s="201"/>
      <c r="R745" s="202"/>
    </row>
    <row r="746" ht="21.0" customHeight="1">
      <c r="E746" s="201"/>
      <c r="R746" s="202"/>
    </row>
    <row r="747" ht="21.0" customHeight="1">
      <c r="E747" s="201"/>
      <c r="R747" s="202"/>
    </row>
    <row r="748" ht="21.0" customHeight="1">
      <c r="E748" s="201"/>
      <c r="R748" s="202"/>
    </row>
    <row r="749" ht="21.0" customHeight="1">
      <c r="E749" s="201"/>
      <c r="R749" s="202"/>
    </row>
    <row r="750" ht="21.0" customHeight="1">
      <c r="E750" s="201"/>
      <c r="R750" s="202"/>
    </row>
    <row r="751" ht="21.0" customHeight="1">
      <c r="E751" s="201"/>
      <c r="R751" s="202"/>
    </row>
    <row r="752" ht="21.0" customHeight="1">
      <c r="E752" s="201"/>
      <c r="R752" s="202"/>
    </row>
    <row r="753" ht="21.0" customHeight="1">
      <c r="E753" s="201"/>
      <c r="R753" s="202"/>
    </row>
    <row r="754" ht="21.0" customHeight="1">
      <c r="E754" s="201"/>
      <c r="R754" s="202"/>
    </row>
    <row r="755" ht="21.0" customHeight="1">
      <c r="E755" s="201"/>
      <c r="R755" s="202"/>
    </row>
    <row r="756" ht="21.0" customHeight="1">
      <c r="E756" s="201"/>
      <c r="R756" s="202"/>
    </row>
    <row r="757" ht="21.0" customHeight="1">
      <c r="E757" s="201"/>
      <c r="R757" s="202"/>
    </row>
    <row r="758" ht="21.0" customHeight="1">
      <c r="E758" s="201"/>
      <c r="R758" s="202"/>
    </row>
    <row r="759" ht="21.0" customHeight="1">
      <c r="E759" s="201"/>
      <c r="R759" s="202"/>
    </row>
    <row r="760" ht="21.0" customHeight="1">
      <c r="E760" s="201"/>
      <c r="R760" s="202"/>
    </row>
    <row r="761" ht="21.0" customHeight="1">
      <c r="E761" s="201"/>
      <c r="R761" s="202"/>
    </row>
    <row r="762" ht="21.0" customHeight="1">
      <c r="E762" s="201"/>
      <c r="R762" s="202"/>
    </row>
    <row r="763" ht="21.0" customHeight="1">
      <c r="E763" s="201"/>
      <c r="R763" s="202"/>
    </row>
    <row r="764" ht="21.0" customHeight="1">
      <c r="E764" s="201"/>
      <c r="R764" s="202"/>
    </row>
    <row r="765" ht="21.0" customHeight="1">
      <c r="E765" s="201"/>
      <c r="R765" s="202"/>
    </row>
    <row r="766" ht="21.0" customHeight="1">
      <c r="E766" s="201"/>
      <c r="R766" s="202"/>
    </row>
    <row r="767" ht="21.0" customHeight="1">
      <c r="E767" s="201"/>
      <c r="R767" s="202"/>
    </row>
    <row r="768" ht="21.0" customHeight="1">
      <c r="E768" s="201"/>
      <c r="R768" s="202"/>
    </row>
    <row r="769" ht="21.0" customHeight="1">
      <c r="E769" s="201"/>
      <c r="R769" s="202"/>
    </row>
    <row r="770" ht="21.0" customHeight="1">
      <c r="E770" s="201"/>
      <c r="R770" s="202"/>
    </row>
    <row r="771" ht="21.0" customHeight="1">
      <c r="E771" s="201"/>
      <c r="R771" s="202"/>
    </row>
    <row r="772" ht="21.0" customHeight="1">
      <c r="E772" s="201"/>
      <c r="R772" s="202"/>
    </row>
    <row r="773" ht="21.0" customHeight="1">
      <c r="E773" s="201"/>
      <c r="R773" s="202"/>
    </row>
    <row r="774" ht="21.0" customHeight="1">
      <c r="E774" s="201"/>
      <c r="R774" s="202"/>
    </row>
    <row r="775" ht="21.0" customHeight="1">
      <c r="E775" s="201"/>
      <c r="R775" s="202"/>
    </row>
    <row r="776" ht="21.0" customHeight="1">
      <c r="E776" s="201"/>
      <c r="R776" s="202"/>
    </row>
    <row r="777" ht="21.0" customHeight="1">
      <c r="E777" s="201"/>
      <c r="R777" s="202"/>
    </row>
    <row r="778" ht="21.0" customHeight="1">
      <c r="E778" s="201"/>
      <c r="R778" s="202"/>
    </row>
    <row r="779" ht="21.0" customHeight="1">
      <c r="E779" s="201"/>
      <c r="R779" s="202"/>
    </row>
    <row r="780" ht="21.0" customHeight="1">
      <c r="E780" s="201"/>
      <c r="R780" s="202"/>
    </row>
    <row r="781" ht="21.0" customHeight="1">
      <c r="E781" s="201"/>
      <c r="R781" s="202"/>
    </row>
    <row r="782" ht="21.0" customHeight="1">
      <c r="E782" s="201"/>
      <c r="R782" s="202"/>
    </row>
    <row r="783" ht="21.0" customHeight="1">
      <c r="E783" s="201"/>
      <c r="R783" s="202"/>
    </row>
    <row r="784" ht="21.0" customHeight="1">
      <c r="E784" s="201"/>
      <c r="R784" s="202"/>
    </row>
    <row r="785" ht="21.0" customHeight="1">
      <c r="E785" s="201"/>
      <c r="R785" s="202"/>
    </row>
    <row r="786" ht="21.0" customHeight="1">
      <c r="E786" s="201"/>
      <c r="R786" s="202"/>
    </row>
    <row r="787" ht="21.0" customHeight="1">
      <c r="E787" s="201"/>
      <c r="R787" s="202"/>
    </row>
    <row r="788" ht="21.0" customHeight="1">
      <c r="E788" s="201"/>
      <c r="R788" s="202"/>
    </row>
    <row r="789" ht="21.0" customHeight="1">
      <c r="E789" s="201"/>
      <c r="R789" s="202"/>
    </row>
    <row r="790" ht="21.0" customHeight="1">
      <c r="E790" s="201"/>
      <c r="R790" s="202"/>
    </row>
    <row r="791" ht="21.0" customHeight="1">
      <c r="E791" s="201"/>
      <c r="R791" s="202"/>
    </row>
    <row r="792" ht="21.0" customHeight="1">
      <c r="E792" s="201"/>
      <c r="R792" s="202"/>
    </row>
    <row r="793" ht="21.0" customHeight="1">
      <c r="E793" s="201"/>
      <c r="R793" s="202"/>
    </row>
    <row r="794" ht="21.0" customHeight="1">
      <c r="E794" s="201"/>
      <c r="R794" s="202"/>
    </row>
    <row r="795" ht="21.0" customHeight="1">
      <c r="E795" s="201"/>
      <c r="R795" s="202"/>
    </row>
    <row r="796" ht="21.0" customHeight="1">
      <c r="E796" s="201"/>
      <c r="R796" s="202"/>
    </row>
    <row r="797" ht="21.0" customHeight="1">
      <c r="E797" s="201"/>
      <c r="R797" s="202"/>
    </row>
    <row r="798" ht="21.0" customHeight="1">
      <c r="E798" s="201"/>
      <c r="R798" s="202"/>
    </row>
    <row r="799" ht="21.0" customHeight="1">
      <c r="E799" s="201"/>
      <c r="R799" s="202"/>
    </row>
    <row r="800" ht="21.0" customHeight="1">
      <c r="E800" s="201"/>
      <c r="R800" s="202"/>
    </row>
    <row r="801" ht="21.0" customHeight="1">
      <c r="E801" s="201"/>
      <c r="R801" s="202"/>
    </row>
    <row r="802" ht="21.0" customHeight="1">
      <c r="E802" s="201"/>
      <c r="R802" s="202"/>
    </row>
    <row r="803" ht="21.0" customHeight="1">
      <c r="E803" s="201"/>
      <c r="R803" s="202"/>
    </row>
    <row r="804" ht="21.0" customHeight="1">
      <c r="E804" s="201"/>
      <c r="R804" s="202"/>
    </row>
    <row r="805" ht="21.0" customHeight="1">
      <c r="E805" s="201"/>
      <c r="R805" s="202"/>
    </row>
    <row r="806" ht="21.0" customHeight="1">
      <c r="E806" s="201"/>
      <c r="R806" s="202"/>
    </row>
    <row r="807" ht="21.0" customHeight="1">
      <c r="E807" s="201"/>
      <c r="R807" s="202"/>
    </row>
    <row r="808" ht="21.0" customHeight="1">
      <c r="E808" s="201"/>
      <c r="R808" s="202"/>
    </row>
    <row r="809" ht="21.0" customHeight="1">
      <c r="E809" s="201"/>
      <c r="R809" s="202"/>
    </row>
    <row r="810" ht="21.0" customHeight="1">
      <c r="E810" s="201"/>
      <c r="R810" s="202"/>
    </row>
    <row r="811" ht="21.0" customHeight="1">
      <c r="E811" s="201"/>
      <c r="R811" s="202"/>
    </row>
    <row r="812" ht="21.0" customHeight="1">
      <c r="E812" s="201"/>
      <c r="R812" s="202"/>
    </row>
    <row r="813" ht="21.0" customHeight="1">
      <c r="E813" s="201"/>
      <c r="R813" s="202"/>
    </row>
    <row r="814" ht="21.0" customHeight="1">
      <c r="E814" s="201"/>
      <c r="R814" s="202"/>
    </row>
    <row r="815" ht="21.0" customHeight="1">
      <c r="E815" s="201"/>
      <c r="R815" s="202"/>
    </row>
    <row r="816" ht="21.0" customHeight="1">
      <c r="E816" s="201"/>
      <c r="R816" s="202"/>
    </row>
    <row r="817" ht="21.0" customHeight="1">
      <c r="E817" s="201"/>
      <c r="R817" s="202"/>
    </row>
    <row r="818" ht="21.0" customHeight="1">
      <c r="E818" s="201"/>
      <c r="R818" s="202"/>
    </row>
    <row r="819" ht="21.0" customHeight="1">
      <c r="E819" s="201"/>
      <c r="R819" s="202"/>
    </row>
    <row r="820" ht="21.0" customHeight="1">
      <c r="E820" s="201"/>
      <c r="R820" s="202"/>
    </row>
    <row r="821" ht="21.0" customHeight="1">
      <c r="E821" s="201"/>
      <c r="R821" s="202"/>
    </row>
    <row r="822" ht="21.0" customHeight="1">
      <c r="E822" s="201"/>
      <c r="R822" s="202"/>
    </row>
    <row r="823" ht="21.0" customHeight="1">
      <c r="E823" s="201"/>
      <c r="R823" s="202"/>
    </row>
    <row r="824" ht="21.0" customHeight="1">
      <c r="E824" s="201"/>
      <c r="R824" s="202"/>
    </row>
    <row r="825" ht="21.0" customHeight="1">
      <c r="E825" s="201"/>
      <c r="R825" s="202"/>
    </row>
    <row r="826" ht="21.0" customHeight="1">
      <c r="E826" s="201"/>
      <c r="R826" s="202"/>
    </row>
    <row r="827" ht="21.0" customHeight="1">
      <c r="E827" s="201"/>
      <c r="R827" s="202"/>
    </row>
    <row r="828" ht="21.0" customHeight="1">
      <c r="E828" s="201"/>
      <c r="R828" s="202"/>
    </row>
    <row r="829" ht="21.0" customHeight="1">
      <c r="E829" s="201"/>
      <c r="R829" s="202"/>
    </row>
    <row r="830" ht="21.0" customHeight="1">
      <c r="E830" s="201"/>
      <c r="R830" s="202"/>
    </row>
    <row r="831" ht="21.0" customHeight="1">
      <c r="E831" s="201"/>
      <c r="R831" s="202"/>
    </row>
    <row r="832" ht="21.0" customHeight="1">
      <c r="E832" s="201"/>
      <c r="R832" s="202"/>
    </row>
    <row r="833" ht="21.0" customHeight="1">
      <c r="E833" s="201"/>
      <c r="R833" s="202"/>
    </row>
    <row r="834" ht="21.0" customHeight="1">
      <c r="E834" s="201"/>
      <c r="R834" s="202"/>
    </row>
    <row r="835" ht="21.0" customHeight="1">
      <c r="E835" s="201"/>
      <c r="R835" s="202"/>
    </row>
    <row r="836" ht="21.0" customHeight="1">
      <c r="E836" s="201"/>
      <c r="R836" s="202"/>
    </row>
    <row r="837" ht="21.0" customHeight="1">
      <c r="E837" s="201"/>
      <c r="R837" s="202"/>
    </row>
    <row r="838" ht="21.0" customHeight="1">
      <c r="E838" s="201"/>
      <c r="R838" s="202"/>
    </row>
    <row r="839" ht="21.0" customHeight="1">
      <c r="E839" s="201"/>
      <c r="R839" s="202"/>
    </row>
    <row r="840" ht="21.0" customHeight="1">
      <c r="E840" s="201"/>
      <c r="R840" s="202"/>
    </row>
    <row r="841" ht="21.0" customHeight="1">
      <c r="E841" s="201"/>
      <c r="R841" s="202"/>
    </row>
    <row r="842" ht="21.0" customHeight="1">
      <c r="E842" s="201"/>
      <c r="R842" s="202"/>
    </row>
    <row r="843" ht="21.0" customHeight="1">
      <c r="E843" s="201"/>
      <c r="R843" s="202"/>
    </row>
    <row r="844" ht="21.0" customHeight="1">
      <c r="E844" s="201"/>
      <c r="R844" s="202"/>
    </row>
    <row r="845" ht="21.0" customHeight="1">
      <c r="E845" s="201"/>
      <c r="R845" s="202"/>
    </row>
    <row r="846" ht="21.0" customHeight="1">
      <c r="E846" s="201"/>
      <c r="R846" s="202"/>
    </row>
    <row r="847" ht="21.0" customHeight="1">
      <c r="E847" s="201"/>
      <c r="R847" s="202"/>
    </row>
    <row r="848" ht="21.0" customHeight="1">
      <c r="E848" s="201"/>
      <c r="R848" s="202"/>
    </row>
    <row r="849" ht="21.0" customHeight="1">
      <c r="E849" s="201"/>
      <c r="R849" s="202"/>
    </row>
    <row r="850" ht="21.0" customHeight="1">
      <c r="E850" s="201"/>
      <c r="R850" s="202"/>
    </row>
    <row r="851" ht="21.0" customHeight="1">
      <c r="E851" s="201"/>
      <c r="R851" s="202"/>
    </row>
    <row r="852" ht="21.0" customHeight="1">
      <c r="E852" s="201"/>
      <c r="R852" s="202"/>
    </row>
    <row r="853" ht="21.0" customHeight="1">
      <c r="E853" s="201"/>
      <c r="R853" s="202"/>
    </row>
    <row r="854" ht="21.0" customHeight="1">
      <c r="E854" s="201"/>
      <c r="R854" s="202"/>
    </row>
    <row r="855" ht="21.0" customHeight="1">
      <c r="E855" s="201"/>
      <c r="R855" s="202"/>
    </row>
    <row r="856" ht="21.0" customHeight="1">
      <c r="E856" s="201"/>
      <c r="R856" s="202"/>
    </row>
    <row r="857" ht="21.0" customHeight="1">
      <c r="E857" s="201"/>
      <c r="R857" s="202"/>
    </row>
    <row r="858" ht="21.0" customHeight="1">
      <c r="E858" s="201"/>
      <c r="R858" s="202"/>
    </row>
    <row r="859" ht="21.0" customHeight="1">
      <c r="E859" s="201"/>
      <c r="R859" s="202"/>
    </row>
    <row r="860" ht="21.0" customHeight="1">
      <c r="E860" s="201"/>
      <c r="R860" s="202"/>
    </row>
    <row r="861" ht="21.0" customHeight="1">
      <c r="E861" s="201"/>
      <c r="R861" s="202"/>
    </row>
    <row r="862" ht="21.0" customHeight="1">
      <c r="E862" s="201"/>
      <c r="R862" s="202"/>
    </row>
    <row r="863" ht="21.0" customHeight="1">
      <c r="E863" s="201"/>
      <c r="R863" s="202"/>
    </row>
    <row r="864" ht="21.0" customHeight="1">
      <c r="E864" s="201"/>
      <c r="R864" s="202"/>
    </row>
    <row r="865" ht="21.0" customHeight="1">
      <c r="E865" s="201"/>
      <c r="R865" s="202"/>
    </row>
    <row r="866" ht="21.0" customHeight="1">
      <c r="E866" s="201"/>
      <c r="R866" s="202"/>
    </row>
    <row r="867" ht="21.0" customHeight="1">
      <c r="E867" s="201"/>
      <c r="R867" s="202"/>
    </row>
    <row r="868" ht="21.0" customHeight="1">
      <c r="E868" s="201"/>
      <c r="R868" s="202"/>
    </row>
    <row r="869" ht="21.0" customHeight="1">
      <c r="E869" s="201"/>
      <c r="R869" s="202"/>
    </row>
    <row r="870" ht="21.0" customHeight="1">
      <c r="E870" s="201"/>
      <c r="R870" s="202"/>
    </row>
    <row r="871" ht="21.0" customHeight="1">
      <c r="E871" s="201"/>
      <c r="R871" s="202"/>
    </row>
    <row r="872" ht="21.0" customHeight="1">
      <c r="E872" s="201"/>
      <c r="R872" s="202"/>
    </row>
    <row r="873" ht="21.0" customHeight="1">
      <c r="E873" s="201"/>
      <c r="R873" s="202"/>
    </row>
    <row r="874" ht="21.0" customHeight="1">
      <c r="E874" s="201"/>
      <c r="R874" s="202"/>
    </row>
    <row r="875" ht="21.0" customHeight="1">
      <c r="E875" s="201"/>
      <c r="R875" s="202"/>
    </row>
    <row r="876" ht="21.0" customHeight="1">
      <c r="E876" s="201"/>
      <c r="R876" s="202"/>
    </row>
    <row r="877" ht="21.0" customHeight="1">
      <c r="E877" s="201"/>
      <c r="R877" s="202"/>
    </row>
    <row r="878" ht="21.0" customHeight="1">
      <c r="E878" s="201"/>
      <c r="R878" s="202"/>
    </row>
    <row r="879" ht="21.0" customHeight="1">
      <c r="E879" s="201"/>
      <c r="R879" s="202"/>
    </row>
    <row r="880" ht="21.0" customHeight="1">
      <c r="E880" s="201"/>
      <c r="R880" s="202"/>
    </row>
    <row r="881" ht="21.0" customHeight="1">
      <c r="E881" s="201"/>
      <c r="R881" s="202"/>
    </row>
    <row r="882" ht="21.0" customHeight="1">
      <c r="E882" s="201"/>
      <c r="R882" s="202"/>
    </row>
    <row r="883" ht="21.0" customHeight="1">
      <c r="E883" s="201"/>
      <c r="R883" s="202"/>
    </row>
    <row r="884" ht="21.0" customHeight="1">
      <c r="E884" s="201"/>
      <c r="R884" s="202"/>
    </row>
    <row r="885" ht="21.0" customHeight="1">
      <c r="E885" s="201"/>
      <c r="R885" s="202"/>
    </row>
    <row r="886" ht="21.0" customHeight="1">
      <c r="E886" s="201"/>
      <c r="R886" s="202"/>
    </row>
    <row r="887" ht="21.0" customHeight="1">
      <c r="E887" s="201"/>
      <c r="R887" s="202"/>
    </row>
    <row r="888" ht="21.0" customHeight="1">
      <c r="E888" s="201"/>
      <c r="R888" s="202"/>
    </row>
    <row r="889" ht="21.0" customHeight="1">
      <c r="E889" s="201"/>
      <c r="R889" s="202"/>
    </row>
    <row r="890" ht="21.0" customHeight="1">
      <c r="E890" s="201"/>
      <c r="R890" s="202"/>
    </row>
    <row r="891" ht="21.0" customHeight="1">
      <c r="E891" s="201"/>
      <c r="R891" s="202"/>
    </row>
    <row r="892" ht="21.0" customHeight="1">
      <c r="E892" s="201"/>
      <c r="R892" s="202"/>
    </row>
    <row r="893" ht="21.0" customHeight="1">
      <c r="E893" s="201"/>
      <c r="R893" s="202"/>
    </row>
    <row r="894" ht="21.0" customHeight="1">
      <c r="E894" s="201"/>
      <c r="R894" s="202"/>
    </row>
    <row r="895" ht="21.0" customHeight="1">
      <c r="E895" s="201"/>
      <c r="R895" s="202"/>
    </row>
    <row r="896" ht="21.0" customHeight="1">
      <c r="E896" s="201"/>
      <c r="R896" s="202"/>
    </row>
    <row r="897" ht="21.0" customHeight="1">
      <c r="E897" s="201"/>
      <c r="R897" s="202"/>
    </row>
    <row r="898" ht="21.0" customHeight="1">
      <c r="E898" s="201"/>
      <c r="R898" s="202"/>
    </row>
    <row r="899" ht="21.0" customHeight="1">
      <c r="E899" s="201"/>
      <c r="R899" s="202"/>
    </row>
    <row r="900" ht="21.0" customHeight="1">
      <c r="E900" s="201"/>
      <c r="R900" s="202"/>
    </row>
    <row r="901" ht="21.0" customHeight="1">
      <c r="E901" s="201"/>
      <c r="R901" s="202"/>
    </row>
    <row r="902" ht="21.0" customHeight="1">
      <c r="E902" s="201"/>
      <c r="R902" s="202"/>
    </row>
    <row r="903" ht="21.0" customHeight="1">
      <c r="E903" s="201"/>
      <c r="R903" s="202"/>
    </row>
    <row r="904" ht="21.0" customHeight="1">
      <c r="E904" s="201"/>
      <c r="R904" s="202"/>
    </row>
    <row r="905" ht="21.0" customHeight="1">
      <c r="E905" s="201"/>
      <c r="R905" s="202"/>
    </row>
    <row r="906" ht="21.0" customHeight="1">
      <c r="E906" s="201"/>
      <c r="R906" s="202"/>
    </row>
    <row r="907" ht="21.0" customHeight="1">
      <c r="E907" s="201"/>
      <c r="R907" s="202"/>
    </row>
    <row r="908" ht="21.0" customHeight="1">
      <c r="E908" s="201"/>
      <c r="R908" s="202"/>
    </row>
    <row r="909" ht="21.0" customHeight="1">
      <c r="E909" s="201"/>
      <c r="R909" s="202"/>
    </row>
    <row r="910" ht="21.0" customHeight="1">
      <c r="E910" s="201"/>
      <c r="R910" s="202"/>
    </row>
    <row r="911" ht="21.0" customHeight="1">
      <c r="E911" s="201"/>
      <c r="R911" s="202"/>
    </row>
    <row r="912" ht="21.0" customHeight="1">
      <c r="E912" s="201"/>
      <c r="R912" s="202"/>
    </row>
    <row r="913" ht="21.0" customHeight="1">
      <c r="E913" s="201"/>
      <c r="R913" s="202"/>
    </row>
    <row r="914" ht="21.0" customHeight="1">
      <c r="E914" s="201"/>
      <c r="R914" s="202"/>
    </row>
    <row r="915" ht="21.0" customHeight="1">
      <c r="E915" s="201"/>
      <c r="R915" s="202"/>
    </row>
    <row r="916" ht="21.0" customHeight="1">
      <c r="E916" s="201"/>
      <c r="R916" s="202"/>
    </row>
    <row r="917" ht="21.0" customHeight="1">
      <c r="E917" s="201"/>
      <c r="R917" s="202"/>
    </row>
    <row r="918" ht="21.0" customHeight="1">
      <c r="E918" s="201"/>
      <c r="R918" s="202"/>
    </row>
    <row r="919" ht="21.0" customHeight="1">
      <c r="E919" s="201"/>
      <c r="R919" s="202"/>
    </row>
    <row r="920" ht="21.0" customHeight="1">
      <c r="E920" s="201"/>
      <c r="R920" s="202"/>
    </row>
    <row r="921" ht="21.0" customHeight="1">
      <c r="E921" s="201"/>
      <c r="R921" s="202"/>
    </row>
    <row r="922" ht="21.0" customHeight="1">
      <c r="E922" s="201"/>
      <c r="R922" s="202"/>
    </row>
    <row r="923" ht="21.0" customHeight="1">
      <c r="E923" s="201"/>
      <c r="R923" s="202"/>
    </row>
    <row r="924" ht="21.0" customHeight="1">
      <c r="E924" s="201"/>
      <c r="R924" s="202"/>
    </row>
    <row r="925" ht="21.0" customHeight="1">
      <c r="E925" s="201"/>
      <c r="R925" s="202"/>
    </row>
    <row r="926" ht="21.0" customHeight="1">
      <c r="E926" s="201"/>
      <c r="R926" s="202"/>
    </row>
    <row r="927" ht="21.0" customHeight="1">
      <c r="E927" s="201"/>
      <c r="R927" s="202"/>
    </row>
    <row r="928" ht="21.0" customHeight="1">
      <c r="E928" s="201"/>
      <c r="R928" s="202"/>
    </row>
    <row r="929" ht="21.0" customHeight="1">
      <c r="E929" s="201"/>
      <c r="R929" s="202"/>
    </row>
    <row r="930" ht="21.0" customHeight="1">
      <c r="E930" s="201"/>
      <c r="R930" s="202"/>
    </row>
    <row r="931" ht="21.0" customHeight="1">
      <c r="E931" s="201"/>
      <c r="R931" s="202"/>
    </row>
    <row r="932" ht="21.0" customHeight="1">
      <c r="E932" s="201"/>
      <c r="R932" s="202"/>
    </row>
    <row r="933" ht="21.0" customHeight="1">
      <c r="E933" s="201"/>
      <c r="R933" s="202"/>
    </row>
    <row r="934" ht="21.0" customHeight="1">
      <c r="E934" s="201"/>
      <c r="R934" s="202"/>
    </row>
    <row r="935" ht="21.0" customHeight="1">
      <c r="E935" s="201"/>
      <c r="R935" s="202"/>
    </row>
    <row r="936" ht="21.0" customHeight="1">
      <c r="E936" s="201"/>
      <c r="R936" s="202"/>
    </row>
    <row r="937" ht="21.0" customHeight="1">
      <c r="E937" s="201"/>
      <c r="R937" s="202"/>
    </row>
    <row r="938" ht="21.0" customHeight="1">
      <c r="E938" s="201"/>
      <c r="R938" s="202"/>
    </row>
    <row r="939" ht="21.0" customHeight="1">
      <c r="E939" s="201"/>
      <c r="R939" s="202"/>
    </row>
    <row r="940" ht="21.0" customHeight="1">
      <c r="E940" s="201"/>
      <c r="R940" s="202"/>
    </row>
    <row r="941" ht="21.0" customHeight="1">
      <c r="E941" s="201"/>
      <c r="R941" s="202"/>
    </row>
    <row r="942" ht="21.0" customHeight="1">
      <c r="E942" s="201"/>
      <c r="R942" s="202"/>
    </row>
    <row r="943" ht="21.0" customHeight="1">
      <c r="E943" s="201"/>
      <c r="R943" s="202"/>
    </row>
    <row r="944" ht="21.0" customHeight="1">
      <c r="E944" s="201"/>
      <c r="R944" s="202"/>
    </row>
    <row r="945" ht="21.0" customHeight="1">
      <c r="E945" s="201"/>
      <c r="R945" s="202"/>
    </row>
    <row r="946" ht="21.0" customHeight="1">
      <c r="E946" s="201"/>
      <c r="R946" s="202"/>
    </row>
    <row r="947" ht="21.0" customHeight="1">
      <c r="E947" s="201"/>
      <c r="R947" s="202"/>
    </row>
    <row r="948" ht="21.0" customHeight="1">
      <c r="E948" s="201"/>
      <c r="R948" s="202"/>
    </row>
    <row r="949" ht="21.0" customHeight="1">
      <c r="E949" s="201"/>
      <c r="R949" s="202"/>
    </row>
    <row r="950" ht="21.0" customHeight="1">
      <c r="E950" s="201"/>
      <c r="R950" s="202"/>
    </row>
    <row r="951" ht="21.0" customHeight="1">
      <c r="E951" s="201"/>
      <c r="R951" s="202"/>
    </row>
    <row r="952" ht="21.0" customHeight="1">
      <c r="E952" s="201"/>
      <c r="R952" s="202"/>
    </row>
    <row r="953" ht="21.0" customHeight="1">
      <c r="E953" s="201"/>
      <c r="R953" s="202"/>
    </row>
    <row r="954" ht="21.0" customHeight="1">
      <c r="E954" s="201"/>
      <c r="R954" s="202"/>
    </row>
    <row r="955" ht="21.0" customHeight="1">
      <c r="E955" s="201"/>
      <c r="R955" s="202"/>
    </row>
    <row r="956" ht="21.0" customHeight="1">
      <c r="E956" s="201"/>
      <c r="R956" s="202"/>
    </row>
    <row r="957" ht="21.0" customHeight="1">
      <c r="E957" s="201"/>
      <c r="R957" s="202"/>
    </row>
    <row r="958" ht="21.0" customHeight="1">
      <c r="E958" s="201"/>
      <c r="R958" s="202"/>
    </row>
    <row r="959" ht="21.0" customHeight="1">
      <c r="E959" s="201"/>
      <c r="R959" s="202"/>
    </row>
    <row r="960" ht="21.0" customHeight="1">
      <c r="E960" s="201"/>
      <c r="R960" s="202"/>
    </row>
    <row r="961" ht="21.0" customHeight="1">
      <c r="E961" s="201"/>
      <c r="R961" s="202"/>
    </row>
    <row r="962" ht="21.0" customHeight="1">
      <c r="E962" s="201"/>
      <c r="R962" s="202"/>
    </row>
    <row r="963" ht="21.0" customHeight="1">
      <c r="E963" s="201"/>
      <c r="R963" s="202"/>
    </row>
    <row r="964" ht="21.0" customHeight="1">
      <c r="E964" s="201"/>
      <c r="R964" s="202"/>
    </row>
    <row r="965" ht="21.0" customHeight="1">
      <c r="E965" s="201"/>
      <c r="R965" s="202"/>
    </row>
    <row r="966" ht="21.0" customHeight="1">
      <c r="E966" s="201"/>
      <c r="R966" s="202"/>
    </row>
    <row r="967" ht="21.0" customHeight="1">
      <c r="E967" s="201"/>
      <c r="R967" s="202"/>
    </row>
    <row r="968" ht="21.0" customHeight="1">
      <c r="E968" s="201"/>
      <c r="R968" s="202"/>
    </row>
    <row r="969" ht="21.0" customHeight="1">
      <c r="E969" s="201"/>
      <c r="R969" s="202"/>
    </row>
    <row r="970" ht="21.0" customHeight="1">
      <c r="E970" s="201"/>
      <c r="R970" s="202"/>
    </row>
    <row r="971" ht="21.0" customHeight="1">
      <c r="E971" s="201"/>
      <c r="R971" s="202"/>
    </row>
    <row r="972" ht="21.0" customHeight="1">
      <c r="E972" s="201"/>
      <c r="R972" s="202"/>
    </row>
    <row r="973" ht="21.0" customHeight="1">
      <c r="E973" s="201"/>
      <c r="R973" s="202"/>
    </row>
    <row r="974" ht="21.0" customHeight="1">
      <c r="E974" s="201"/>
      <c r="R974" s="202"/>
    </row>
    <row r="975" ht="21.0" customHeight="1">
      <c r="E975" s="201"/>
      <c r="R975" s="202"/>
    </row>
    <row r="976" ht="21.0" customHeight="1">
      <c r="E976" s="201"/>
      <c r="R976" s="202"/>
    </row>
    <row r="977" ht="21.0" customHeight="1">
      <c r="E977" s="201"/>
      <c r="R977" s="202"/>
    </row>
    <row r="978" ht="21.0" customHeight="1">
      <c r="E978" s="201"/>
      <c r="R978" s="202"/>
    </row>
    <row r="979" ht="21.0" customHeight="1">
      <c r="E979" s="201"/>
      <c r="R979" s="202"/>
    </row>
    <row r="980" ht="21.0" customHeight="1">
      <c r="E980" s="201"/>
      <c r="R980" s="202"/>
    </row>
    <row r="981" ht="21.0" customHeight="1">
      <c r="E981" s="201"/>
      <c r="R981" s="202"/>
    </row>
    <row r="982" ht="21.0" customHeight="1">
      <c r="E982" s="201"/>
      <c r="R982" s="202"/>
    </row>
    <row r="983" ht="21.0" customHeight="1">
      <c r="E983" s="201"/>
      <c r="R983" s="202"/>
    </row>
    <row r="984" ht="21.0" customHeight="1">
      <c r="E984" s="201"/>
      <c r="R984" s="202"/>
    </row>
    <row r="985" ht="21.0" customHeight="1">
      <c r="E985" s="201"/>
      <c r="R985" s="202"/>
    </row>
    <row r="986" ht="21.0" customHeight="1">
      <c r="E986" s="201"/>
      <c r="R986" s="202"/>
    </row>
    <row r="987" ht="21.0" customHeight="1">
      <c r="E987" s="201"/>
      <c r="R987" s="202"/>
    </row>
    <row r="988" ht="21.0" customHeight="1">
      <c r="E988" s="201"/>
      <c r="R988" s="202"/>
    </row>
    <row r="989" ht="21.0" customHeight="1">
      <c r="E989" s="201"/>
      <c r="R989" s="202"/>
    </row>
    <row r="990" ht="21.0" customHeight="1">
      <c r="E990" s="201"/>
      <c r="R990" s="202"/>
    </row>
    <row r="991" ht="21.0" customHeight="1">
      <c r="E991" s="201"/>
      <c r="R991" s="202"/>
    </row>
    <row r="992" ht="21.0" customHeight="1">
      <c r="E992" s="201"/>
      <c r="R992" s="202"/>
    </row>
    <row r="993" ht="21.0" customHeight="1">
      <c r="E993" s="201"/>
      <c r="R993" s="202"/>
    </row>
    <row r="994" ht="21.0" customHeight="1">
      <c r="E994" s="201"/>
      <c r="R994" s="202"/>
    </row>
    <row r="995" ht="21.0" customHeight="1">
      <c r="E995" s="201"/>
      <c r="R995" s="202"/>
    </row>
    <row r="996" ht="21.0" customHeight="1">
      <c r="E996" s="201"/>
      <c r="R996" s="202"/>
    </row>
    <row r="997" ht="21.0" customHeight="1">
      <c r="E997" s="201"/>
      <c r="R997" s="202"/>
    </row>
    <row r="998" ht="21.0" customHeight="1">
      <c r="E998" s="201"/>
      <c r="R998" s="202"/>
    </row>
    <row r="999" ht="21.0" customHeight="1">
      <c r="E999" s="201"/>
      <c r="R999" s="202"/>
    </row>
    <row r="1000" ht="21.0" customHeight="1">
      <c r="E1000" s="201"/>
      <c r="R1000" s="202"/>
    </row>
  </sheetData>
  <mergeCells count="11">
    <mergeCell ref="A20:S20"/>
    <mergeCell ref="A21:S21"/>
    <mergeCell ref="A27:S27"/>
    <mergeCell ref="A28:S28"/>
    <mergeCell ref="A1:S1"/>
    <mergeCell ref="A2:S2"/>
    <mergeCell ref="A5:S5"/>
    <mergeCell ref="A6:S6"/>
    <mergeCell ref="A12:S12"/>
    <mergeCell ref="A13:S13"/>
    <mergeCell ref="A19:S19"/>
  </mergeCells>
  <conditionalFormatting sqref="Q9:Q11">
    <cfRule type="containsText" dxfId="0" priority="1" operator="containsText" text="YES">
      <formula>NOT(ISERROR(SEARCH(("YES"),(Q9))))</formula>
    </cfRule>
  </conditionalFormatting>
  <conditionalFormatting sqref="Q16:Q18">
    <cfRule type="containsText" dxfId="0" priority="2" operator="containsText" text="YES">
      <formula>NOT(ISERROR(SEARCH(("YES"),(Q16))))</formula>
    </cfRule>
  </conditionalFormatting>
  <conditionalFormatting sqref="Q24:Q26">
    <cfRule type="containsText" dxfId="0" priority="3" operator="containsText" text="YES">
      <formula>NOT(ISERROR(SEARCH(("YES"),(Q24))))</formula>
    </cfRule>
  </conditionalFormatting>
  <conditionalFormatting sqref="Q31:Q33">
    <cfRule type="containsText" dxfId="0" priority="4" operator="containsText" text="YES">
      <formula>NOT(ISERROR(SEARCH(("YES"),(Q31))))</formula>
    </cfRule>
  </conditionalFormatting>
  <conditionalFormatting sqref="S7">
    <cfRule type="containsText" dxfId="0" priority="5" operator="containsText" text="YES">
      <formula>NOT(ISERROR(SEARCH(("YES"),(S7))))</formula>
    </cfRule>
  </conditionalFormatting>
  <conditionalFormatting sqref="S9:S11 S16:S18">
    <cfRule type="containsText" dxfId="0" priority="6" operator="containsText" text="YES">
      <formula>NOT(ISERROR(SEARCH(("YES"),(S9))))</formula>
    </cfRule>
  </conditionalFormatting>
  <conditionalFormatting sqref="S14">
    <cfRule type="containsText" dxfId="0" priority="7" operator="containsText" text="YES">
      <formula>NOT(ISERROR(SEARCH(("YES"),(S14))))</formula>
    </cfRule>
  </conditionalFormatting>
  <conditionalFormatting sqref="S22">
    <cfRule type="containsText" dxfId="0" priority="8" operator="containsText" text="YES">
      <formula>NOT(ISERROR(SEARCH(("YES"),(S22))))</formula>
    </cfRule>
  </conditionalFormatting>
  <conditionalFormatting sqref="S24:S26 S31:S33">
    <cfRule type="containsText" dxfId="0" priority="9" operator="containsText" text="YES">
      <formula>NOT(ISERROR(SEARCH(("YES"),(S24))))</formula>
    </cfRule>
  </conditionalFormatting>
  <conditionalFormatting sqref="S29">
    <cfRule type="containsText" dxfId="0" priority="10" operator="containsText" text="YES">
      <formula>NOT(ISERROR(SEARCH(("YES"),(S29))))</formula>
    </cfRule>
  </conditionalFormatting>
  <printOptions/>
  <pageMargins bottom="0.75" footer="0.0" header="0.0" left="0.7" right="0.7" top="0.75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3.5"/>
    <col customWidth="1" min="2" max="2" width="9.5"/>
    <col customWidth="1" min="3" max="4" width="13.88"/>
    <col customWidth="1" min="5" max="5" width="19.5"/>
    <col customWidth="1" min="6" max="16" width="13.88"/>
    <col customWidth="1" min="17" max="17" width="17.5"/>
    <col customWidth="1" min="18" max="19" width="13.88"/>
    <col customWidth="1" min="20" max="26" width="8.88"/>
  </cols>
  <sheetData>
    <row r="1" ht="85.5" customHeight="1">
      <c r="A1" s="91" t="s">
        <v>152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3"/>
    </row>
    <row r="2" ht="306.0" customHeight="1">
      <c r="A2" s="94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</row>
    <row r="3" ht="99.0" customHeight="1">
      <c r="A3" s="203" t="s">
        <v>35</v>
      </c>
      <c r="B3" s="204" t="s">
        <v>36</v>
      </c>
      <c r="C3" s="204" t="s">
        <v>37</v>
      </c>
      <c r="D3" s="205" t="s">
        <v>38</v>
      </c>
      <c r="E3" s="206" t="s">
        <v>39</v>
      </c>
      <c r="F3" s="99" t="s">
        <v>8</v>
      </c>
      <c r="G3" s="97" t="s">
        <v>9</v>
      </c>
      <c r="H3" s="100" t="s">
        <v>10</v>
      </c>
      <c r="I3" s="101" t="s">
        <v>11</v>
      </c>
      <c r="J3" s="102" t="s">
        <v>12</v>
      </c>
      <c r="K3" s="103" t="s">
        <v>13</v>
      </c>
      <c r="L3" s="104" t="s">
        <v>14</v>
      </c>
      <c r="M3" s="105" t="s">
        <v>15</v>
      </c>
      <c r="N3" s="106" t="s">
        <v>16</v>
      </c>
      <c r="O3" s="107" t="s">
        <v>17</v>
      </c>
      <c r="P3" s="108" t="s">
        <v>18</v>
      </c>
      <c r="Q3" s="109" t="s">
        <v>40</v>
      </c>
      <c r="R3" s="110" t="s">
        <v>41</v>
      </c>
      <c r="S3" s="111" t="s">
        <v>42</v>
      </c>
    </row>
    <row r="4" ht="21.0" customHeight="1">
      <c r="A4" s="207"/>
      <c r="B4" s="113"/>
      <c r="C4" s="113"/>
      <c r="D4" s="113"/>
      <c r="E4" s="114"/>
      <c r="F4" s="115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7"/>
      <c r="S4" s="113"/>
    </row>
    <row r="5" ht="51.0" customHeight="1">
      <c r="A5" s="231" t="s">
        <v>153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3"/>
    </row>
    <row r="6" ht="51.0" customHeight="1">
      <c r="A6" s="118" t="s">
        <v>154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3"/>
    </row>
    <row r="7" ht="86.25" customHeight="1">
      <c r="A7" s="119"/>
      <c r="B7" s="121" t="s">
        <v>155</v>
      </c>
      <c r="C7" s="121" t="s">
        <v>156</v>
      </c>
      <c r="D7" s="235">
        <f t="shared" ref="D7:E7" si="1">SUM(D9:D12)</f>
        <v>4</v>
      </c>
      <c r="E7" s="236">
        <f t="shared" si="1"/>
        <v>1690</v>
      </c>
      <c r="F7" s="237"/>
      <c r="G7" s="238"/>
      <c r="H7" s="239"/>
      <c r="I7" s="240"/>
      <c r="J7" s="241"/>
      <c r="K7" s="242"/>
      <c r="L7" s="243"/>
      <c r="M7" s="244"/>
      <c r="N7" s="245"/>
      <c r="O7" s="246"/>
      <c r="P7" s="247"/>
      <c r="Q7" s="208">
        <f>SUM(F7:P7)</f>
        <v>0</v>
      </c>
      <c r="R7" s="209">
        <f>Q7*E7</f>
        <v>0</v>
      </c>
      <c r="S7" s="210" t="str">
        <f>IF(SUM(F7:P7)&gt;0,"YES","NO")</f>
        <v>NO</v>
      </c>
    </row>
    <row r="8" ht="5.25" customHeight="1">
      <c r="A8" s="112"/>
      <c r="B8" s="113"/>
      <c r="C8" s="113"/>
      <c r="D8" s="113"/>
      <c r="E8" s="248"/>
      <c r="F8" s="115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7"/>
      <c r="S8" s="113"/>
    </row>
    <row r="9" ht="85.5" customHeight="1">
      <c r="A9" s="119"/>
      <c r="B9" s="175">
        <v>1.0</v>
      </c>
      <c r="C9" s="138" t="s">
        <v>157</v>
      </c>
      <c r="D9" s="175">
        <v>1.0</v>
      </c>
      <c r="E9" s="249">
        <v>480.0</v>
      </c>
      <c r="F9" s="250"/>
      <c r="G9" s="179"/>
      <c r="H9" s="180"/>
      <c r="I9" s="181"/>
      <c r="J9" s="182"/>
      <c r="K9" s="183"/>
      <c r="L9" s="184"/>
      <c r="M9" s="185"/>
      <c r="N9" s="186"/>
      <c r="O9" s="187"/>
      <c r="P9" s="188"/>
      <c r="Q9" s="189">
        <f t="shared" ref="Q9:Q12" si="2">SUM(F9:P9)</f>
        <v>0</v>
      </c>
      <c r="R9" s="190">
        <f t="shared" ref="R9:R12" si="3">Q9*E9</f>
        <v>0</v>
      </c>
      <c r="S9" s="136" t="str">
        <f t="shared" ref="S9:S12" si="4">IF(SUM(F9:P9)&gt;0,"YES","NO")</f>
        <v>NO</v>
      </c>
    </row>
    <row r="10" ht="85.5" customHeight="1">
      <c r="A10" s="119"/>
      <c r="B10" s="137">
        <v>2.0</v>
      </c>
      <c r="C10" s="138" t="s">
        <v>157</v>
      </c>
      <c r="D10" s="137">
        <v>1.0</v>
      </c>
      <c r="E10" s="249">
        <v>480.0</v>
      </c>
      <c r="F10" s="251"/>
      <c r="G10" s="154"/>
      <c r="H10" s="155"/>
      <c r="I10" s="156"/>
      <c r="J10" s="157"/>
      <c r="K10" s="158"/>
      <c r="L10" s="159"/>
      <c r="M10" s="160"/>
      <c r="N10" s="161"/>
      <c r="O10" s="162"/>
      <c r="P10" s="191"/>
      <c r="Q10" s="189">
        <f t="shared" si="2"/>
        <v>0</v>
      </c>
      <c r="R10" s="190">
        <f t="shared" si="3"/>
        <v>0</v>
      </c>
      <c r="S10" s="136" t="str">
        <f t="shared" si="4"/>
        <v>NO</v>
      </c>
    </row>
    <row r="11" ht="85.5" customHeight="1">
      <c r="A11" s="119"/>
      <c r="B11" s="137">
        <v>3.0</v>
      </c>
      <c r="C11" s="138" t="s">
        <v>157</v>
      </c>
      <c r="D11" s="137">
        <v>1.0</v>
      </c>
      <c r="E11" s="249">
        <v>480.0</v>
      </c>
      <c r="F11" s="251"/>
      <c r="G11" s="154"/>
      <c r="H11" s="155"/>
      <c r="I11" s="156"/>
      <c r="J11" s="157"/>
      <c r="K11" s="158"/>
      <c r="L11" s="159"/>
      <c r="M11" s="160"/>
      <c r="N11" s="161"/>
      <c r="O11" s="162"/>
      <c r="P11" s="191"/>
      <c r="Q11" s="189">
        <f t="shared" si="2"/>
        <v>0</v>
      </c>
      <c r="R11" s="190">
        <f t="shared" si="3"/>
        <v>0</v>
      </c>
      <c r="S11" s="136" t="str">
        <f t="shared" si="4"/>
        <v>NO</v>
      </c>
    </row>
    <row r="12" ht="85.5" customHeight="1">
      <c r="A12" s="119"/>
      <c r="B12" s="192">
        <v>4.0</v>
      </c>
      <c r="C12" s="138" t="s">
        <v>158</v>
      </c>
      <c r="D12" s="192">
        <v>1.0</v>
      </c>
      <c r="E12" s="252">
        <v>250.0</v>
      </c>
      <c r="F12" s="253"/>
      <c r="G12" s="166"/>
      <c r="H12" s="167"/>
      <c r="I12" s="168"/>
      <c r="J12" s="169"/>
      <c r="K12" s="170"/>
      <c r="L12" s="171"/>
      <c r="M12" s="172"/>
      <c r="N12" s="173"/>
      <c r="O12" s="174"/>
      <c r="P12" s="195"/>
      <c r="Q12" s="189">
        <f t="shared" si="2"/>
        <v>0</v>
      </c>
      <c r="R12" s="190">
        <f t="shared" si="3"/>
        <v>0</v>
      </c>
      <c r="S12" s="136" t="str">
        <f t="shared" si="4"/>
        <v>NO</v>
      </c>
    </row>
    <row r="13" ht="51.0" customHeight="1">
      <c r="A13" s="231" t="s">
        <v>159</v>
      </c>
      <c r="B13" s="92"/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3"/>
    </row>
    <row r="14" ht="51.0" customHeight="1">
      <c r="A14" s="118" t="s">
        <v>154</v>
      </c>
      <c r="B14" s="92"/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3"/>
    </row>
    <row r="15" ht="86.25" customHeight="1">
      <c r="A15" s="119"/>
      <c r="B15" s="121" t="s">
        <v>160</v>
      </c>
      <c r="C15" s="121" t="s">
        <v>160</v>
      </c>
      <c r="D15" s="235">
        <f t="shared" ref="D15:E15" si="5">SUM(D17:D20)</f>
        <v>3</v>
      </c>
      <c r="E15" s="236">
        <f t="shared" si="5"/>
        <v>1225</v>
      </c>
      <c r="F15" s="237"/>
      <c r="G15" s="238"/>
      <c r="H15" s="239"/>
      <c r="I15" s="240"/>
      <c r="J15" s="241"/>
      <c r="K15" s="242"/>
      <c r="L15" s="243"/>
      <c r="M15" s="244"/>
      <c r="N15" s="245"/>
      <c r="O15" s="246"/>
      <c r="P15" s="247"/>
      <c r="Q15" s="208">
        <f>SUM(F15:P15)</f>
        <v>0</v>
      </c>
      <c r="R15" s="209">
        <f>Q15*E15</f>
        <v>0</v>
      </c>
      <c r="S15" s="210" t="str">
        <f>IF(SUM(F15:P15)&gt;0,"YES","NO")</f>
        <v>NO</v>
      </c>
    </row>
    <row r="16" ht="5.25" customHeight="1">
      <c r="A16" s="221"/>
      <c r="B16" s="113"/>
      <c r="C16" s="113"/>
      <c r="D16" s="113"/>
      <c r="E16" s="248"/>
      <c r="F16" s="115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7"/>
      <c r="S16" s="113"/>
    </row>
    <row r="17" ht="85.5" customHeight="1">
      <c r="A17" s="119"/>
      <c r="B17" s="175">
        <v>5.0</v>
      </c>
      <c r="C17" s="138" t="s">
        <v>161</v>
      </c>
      <c r="D17" s="175">
        <v>1.0</v>
      </c>
      <c r="E17" s="249">
        <v>430.0</v>
      </c>
      <c r="F17" s="178"/>
      <c r="G17" s="179"/>
      <c r="H17" s="180"/>
      <c r="I17" s="181"/>
      <c r="J17" s="182"/>
      <c r="K17" s="183"/>
      <c r="L17" s="184"/>
      <c r="M17" s="185"/>
      <c r="N17" s="186"/>
      <c r="O17" s="187"/>
      <c r="P17" s="188"/>
      <c r="Q17" s="189">
        <f t="shared" ref="Q17:Q19" si="6">SUM(F17:P17)</f>
        <v>0</v>
      </c>
      <c r="R17" s="190">
        <f t="shared" ref="R17:R19" si="7">Q17*E17</f>
        <v>0</v>
      </c>
      <c r="S17" s="136" t="str">
        <f t="shared" ref="S17:S19" si="8">IF(SUM(F17:P17)&gt;0,"YES","NO")</f>
        <v>NO</v>
      </c>
    </row>
    <row r="18" ht="85.5" customHeight="1">
      <c r="A18" s="119"/>
      <c r="B18" s="137">
        <v>6.0</v>
      </c>
      <c r="C18" s="138" t="s">
        <v>157</v>
      </c>
      <c r="D18" s="137">
        <v>1.0</v>
      </c>
      <c r="E18" s="249">
        <v>400.0</v>
      </c>
      <c r="F18" s="153"/>
      <c r="G18" s="154"/>
      <c r="H18" s="155"/>
      <c r="I18" s="156"/>
      <c r="J18" s="157"/>
      <c r="K18" s="158"/>
      <c r="L18" s="159"/>
      <c r="M18" s="160"/>
      <c r="N18" s="161"/>
      <c r="O18" s="162"/>
      <c r="P18" s="191"/>
      <c r="Q18" s="189">
        <f t="shared" si="6"/>
        <v>0</v>
      </c>
      <c r="R18" s="190">
        <f t="shared" si="7"/>
        <v>0</v>
      </c>
      <c r="S18" s="136" t="str">
        <f t="shared" si="8"/>
        <v>NO</v>
      </c>
    </row>
    <row r="19" ht="85.5" customHeight="1">
      <c r="A19" s="119"/>
      <c r="B19" s="192">
        <v>7.0</v>
      </c>
      <c r="C19" s="138" t="s">
        <v>161</v>
      </c>
      <c r="D19" s="192">
        <v>1.0</v>
      </c>
      <c r="E19" s="252">
        <v>395.0</v>
      </c>
      <c r="F19" s="165"/>
      <c r="G19" s="166"/>
      <c r="H19" s="167"/>
      <c r="I19" s="168"/>
      <c r="J19" s="169"/>
      <c r="K19" s="170"/>
      <c r="L19" s="171"/>
      <c r="M19" s="172"/>
      <c r="N19" s="173"/>
      <c r="O19" s="174"/>
      <c r="P19" s="195"/>
      <c r="Q19" s="189">
        <f t="shared" si="6"/>
        <v>0</v>
      </c>
      <c r="R19" s="190">
        <f t="shared" si="7"/>
        <v>0</v>
      </c>
      <c r="S19" s="136" t="str">
        <f t="shared" si="8"/>
        <v>NO</v>
      </c>
    </row>
    <row r="20" ht="51.0" customHeight="1">
      <c r="A20" s="231" t="s">
        <v>162</v>
      </c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3"/>
    </row>
    <row r="21" ht="51.0" customHeight="1">
      <c r="A21" s="118" t="s">
        <v>154</v>
      </c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3"/>
    </row>
    <row r="22" ht="86.25" customHeight="1">
      <c r="A22" s="119"/>
      <c r="B22" s="121" t="s">
        <v>163</v>
      </c>
      <c r="C22" s="121" t="s">
        <v>163</v>
      </c>
      <c r="D22" s="235">
        <f t="shared" ref="D22:E22" si="9">SUM(D24:D27)</f>
        <v>2</v>
      </c>
      <c r="E22" s="236">
        <f t="shared" si="9"/>
        <v>790</v>
      </c>
      <c r="F22" s="237"/>
      <c r="G22" s="238"/>
      <c r="H22" s="239"/>
      <c r="I22" s="240"/>
      <c r="J22" s="241"/>
      <c r="K22" s="242"/>
      <c r="L22" s="243"/>
      <c r="M22" s="244"/>
      <c r="N22" s="245"/>
      <c r="O22" s="246"/>
      <c r="P22" s="247"/>
      <c r="Q22" s="208">
        <f>SUM(F22:P22)</f>
        <v>0</v>
      </c>
      <c r="R22" s="209">
        <f>Q22*E22</f>
        <v>0</v>
      </c>
      <c r="S22" s="210" t="str">
        <f>IF(SUM(F22:P22)&gt;0,"YES","NO")</f>
        <v>NO</v>
      </c>
    </row>
    <row r="23" ht="5.25" customHeight="1">
      <c r="A23" s="221"/>
      <c r="B23" s="113"/>
      <c r="C23" s="113"/>
      <c r="D23" s="113"/>
      <c r="E23" s="254"/>
      <c r="F23" s="115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7"/>
      <c r="S23" s="113"/>
    </row>
    <row r="24" ht="85.5" customHeight="1">
      <c r="A24" s="119"/>
      <c r="B24" s="137">
        <v>8.0</v>
      </c>
      <c r="C24" s="138" t="s">
        <v>164</v>
      </c>
      <c r="D24" s="137">
        <v>1.0</v>
      </c>
      <c r="E24" s="249">
        <v>525.0</v>
      </c>
      <c r="F24" s="178"/>
      <c r="G24" s="179"/>
      <c r="H24" s="180"/>
      <c r="I24" s="181"/>
      <c r="J24" s="182"/>
      <c r="K24" s="183"/>
      <c r="L24" s="184"/>
      <c r="M24" s="185"/>
      <c r="N24" s="186"/>
      <c r="O24" s="187"/>
      <c r="P24" s="188"/>
      <c r="Q24" s="189">
        <f t="shared" ref="Q24:Q25" si="10">SUM(F24:P24)</f>
        <v>0</v>
      </c>
      <c r="R24" s="190">
        <f t="shared" ref="R24:R25" si="11">Q24*E24</f>
        <v>0</v>
      </c>
      <c r="S24" s="136" t="str">
        <f t="shared" ref="S24:S25" si="12">IF(SUM(F24:P24)&gt;0,"YES","NO")</f>
        <v>NO</v>
      </c>
    </row>
    <row r="25" ht="85.5" customHeight="1">
      <c r="A25" s="119"/>
      <c r="B25" s="192">
        <v>9.0</v>
      </c>
      <c r="C25" s="138" t="s">
        <v>165</v>
      </c>
      <c r="D25" s="192">
        <v>1.0</v>
      </c>
      <c r="E25" s="252">
        <v>265.0</v>
      </c>
      <c r="F25" s="165"/>
      <c r="G25" s="166"/>
      <c r="H25" s="167"/>
      <c r="I25" s="168"/>
      <c r="J25" s="169"/>
      <c r="K25" s="170"/>
      <c r="L25" s="171"/>
      <c r="M25" s="172"/>
      <c r="N25" s="173"/>
      <c r="O25" s="174"/>
      <c r="P25" s="195"/>
      <c r="Q25" s="189">
        <f t="shared" si="10"/>
        <v>0</v>
      </c>
      <c r="R25" s="190">
        <f t="shared" si="11"/>
        <v>0</v>
      </c>
      <c r="S25" s="136" t="str">
        <f t="shared" si="12"/>
        <v>NO</v>
      </c>
    </row>
    <row r="26" ht="51.0" customHeight="1">
      <c r="A26" s="231" t="s">
        <v>166</v>
      </c>
      <c r="B26" s="92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3"/>
    </row>
    <row r="27" ht="51.0" customHeight="1">
      <c r="A27" s="118" t="s">
        <v>154</v>
      </c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3"/>
    </row>
    <row r="28" ht="86.25" customHeight="1">
      <c r="A28" s="119"/>
      <c r="B28" s="121" t="s">
        <v>167</v>
      </c>
      <c r="C28" s="121" t="s">
        <v>167</v>
      </c>
      <c r="D28" s="235">
        <f t="shared" ref="D28:E28" si="13">SUM(D30:D34)</f>
        <v>2</v>
      </c>
      <c r="E28" s="236">
        <f t="shared" si="13"/>
        <v>1075</v>
      </c>
      <c r="F28" s="237"/>
      <c r="G28" s="238"/>
      <c r="H28" s="239"/>
      <c r="I28" s="240"/>
      <c r="J28" s="241"/>
      <c r="K28" s="242"/>
      <c r="L28" s="243"/>
      <c r="M28" s="244"/>
      <c r="N28" s="245"/>
      <c r="O28" s="246"/>
      <c r="P28" s="247"/>
      <c r="Q28" s="208">
        <f>SUM(F28:P28)</f>
        <v>0</v>
      </c>
      <c r="R28" s="209">
        <f>Q28*E28</f>
        <v>0</v>
      </c>
      <c r="S28" s="210" t="str">
        <f>IF(SUM(F28:P28)&gt;0,"YES","NO")</f>
        <v>NO</v>
      </c>
    </row>
    <row r="29" ht="5.25" customHeight="1">
      <c r="A29" s="221"/>
      <c r="B29" s="113"/>
      <c r="C29" s="113"/>
      <c r="D29" s="113"/>
      <c r="E29" s="254"/>
      <c r="F29" s="115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7"/>
      <c r="S29" s="113"/>
    </row>
    <row r="30" ht="85.5" customHeight="1">
      <c r="A30" s="119"/>
      <c r="B30" s="137">
        <v>10.0</v>
      </c>
      <c r="C30" s="138" t="s">
        <v>164</v>
      </c>
      <c r="D30" s="137">
        <v>1.0</v>
      </c>
      <c r="E30" s="249">
        <v>550.0</v>
      </c>
      <c r="F30" s="178"/>
      <c r="G30" s="179"/>
      <c r="H30" s="180"/>
      <c r="I30" s="181"/>
      <c r="J30" s="182"/>
      <c r="K30" s="183"/>
      <c r="L30" s="184"/>
      <c r="M30" s="185"/>
      <c r="N30" s="186"/>
      <c r="O30" s="187"/>
      <c r="P30" s="188"/>
      <c r="Q30" s="189">
        <f t="shared" ref="Q30:Q31" si="14">SUM(F30:P30)</f>
        <v>0</v>
      </c>
      <c r="R30" s="190">
        <f t="shared" ref="R30:R31" si="15">Q30*E30</f>
        <v>0</v>
      </c>
      <c r="S30" s="136" t="str">
        <f t="shared" ref="S30:S31" si="16">IF(SUM(F30:P30)&gt;0,"YES","NO")</f>
        <v>NO</v>
      </c>
    </row>
    <row r="31" ht="85.5" customHeight="1">
      <c r="A31" s="255"/>
      <c r="B31" s="137">
        <v>11.0</v>
      </c>
      <c r="C31" s="138" t="s">
        <v>164</v>
      </c>
      <c r="D31" s="137">
        <v>1.0</v>
      </c>
      <c r="E31" s="252">
        <v>525.0</v>
      </c>
      <c r="F31" s="256"/>
      <c r="G31" s="257"/>
      <c r="H31" s="258"/>
      <c r="I31" s="259"/>
      <c r="J31" s="260"/>
      <c r="K31" s="261"/>
      <c r="L31" s="262"/>
      <c r="M31" s="263"/>
      <c r="N31" s="264"/>
      <c r="O31" s="265"/>
      <c r="P31" s="266"/>
      <c r="Q31" s="267">
        <f t="shared" si="14"/>
        <v>0</v>
      </c>
      <c r="R31" s="268">
        <f t="shared" si="15"/>
        <v>0</v>
      </c>
      <c r="S31" s="269" t="str">
        <f t="shared" si="16"/>
        <v>NO</v>
      </c>
    </row>
    <row r="32" ht="39.0" customHeight="1">
      <c r="A32" s="94"/>
      <c r="B32" s="92"/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</row>
    <row r="33" ht="51.0" customHeight="1">
      <c r="A33" s="231" t="s">
        <v>168</v>
      </c>
      <c r="B33" s="92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3"/>
    </row>
    <row r="34" ht="51.0" customHeight="1">
      <c r="A34" s="118" t="s">
        <v>126</v>
      </c>
      <c r="B34" s="92"/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3"/>
    </row>
    <row r="35" ht="32.25" customHeight="1">
      <c r="A35" s="118" t="s">
        <v>169</v>
      </c>
      <c r="B35" s="92"/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3"/>
    </row>
    <row r="36" ht="86.25" customHeight="1">
      <c r="A36" s="119"/>
      <c r="B36" s="121" t="s">
        <v>170</v>
      </c>
      <c r="C36" s="121" t="s">
        <v>170</v>
      </c>
      <c r="D36" s="235">
        <f t="shared" ref="D36:E36" si="17">SUM(D38:D39)</f>
        <v>2</v>
      </c>
      <c r="E36" s="236">
        <f t="shared" si="17"/>
        <v>680</v>
      </c>
      <c r="F36" s="237"/>
      <c r="G36" s="238"/>
      <c r="H36" s="239"/>
      <c r="I36" s="240"/>
      <c r="J36" s="241"/>
      <c r="K36" s="242"/>
      <c r="L36" s="243"/>
      <c r="M36" s="244"/>
      <c r="N36" s="245"/>
      <c r="O36" s="246"/>
      <c r="P36" s="247"/>
      <c r="Q36" s="208">
        <f>SUM(F36:P36)</f>
        <v>0</v>
      </c>
      <c r="R36" s="209">
        <f>Q36*E36</f>
        <v>0</v>
      </c>
      <c r="S36" s="210" t="str">
        <f>IF(SUM(F36:P36)&gt;0,"YES","NO")</f>
        <v>NO</v>
      </c>
    </row>
    <row r="37" ht="5.25" customHeight="1">
      <c r="A37" s="221"/>
      <c r="B37" s="113"/>
      <c r="C37" s="113"/>
      <c r="D37" s="113"/>
      <c r="E37" s="254"/>
      <c r="F37" s="115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7"/>
      <c r="S37" s="113"/>
    </row>
    <row r="38" ht="85.5" customHeight="1">
      <c r="A38" s="119"/>
      <c r="B38" s="175">
        <v>1.0</v>
      </c>
      <c r="C38" s="176" t="s">
        <v>171</v>
      </c>
      <c r="D38" s="175">
        <v>1.0</v>
      </c>
      <c r="E38" s="249">
        <v>340.0</v>
      </c>
      <c r="F38" s="178"/>
      <c r="G38" s="179"/>
      <c r="H38" s="180"/>
      <c r="I38" s="181"/>
      <c r="J38" s="182"/>
      <c r="K38" s="183"/>
      <c r="L38" s="184"/>
      <c r="M38" s="185"/>
      <c r="N38" s="186"/>
      <c r="O38" s="187"/>
      <c r="P38" s="188"/>
      <c r="Q38" s="189">
        <f t="shared" ref="Q38:Q39" si="18">SUM(F38:P38)</f>
        <v>0</v>
      </c>
      <c r="R38" s="190">
        <f t="shared" ref="R38:R39" si="19">Q38*E38</f>
        <v>0</v>
      </c>
      <c r="S38" s="136" t="str">
        <f t="shared" ref="S38:S39" si="20">IF(SUM(F38:P38)&gt;0,"YES","NO")</f>
        <v>NO</v>
      </c>
    </row>
    <row r="39" ht="85.5" customHeight="1">
      <c r="A39" s="119"/>
      <c r="B39" s="137">
        <v>2.0</v>
      </c>
      <c r="C39" s="138" t="s">
        <v>172</v>
      </c>
      <c r="D39" s="137">
        <v>1.0</v>
      </c>
      <c r="E39" s="252">
        <v>340.0</v>
      </c>
      <c r="F39" s="153"/>
      <c r="G39" s="154"/>
      <c r="H39" s="155"/>
      <c r="I39" s="156"/>
      <c r="J39" s="157"/>
      <c r="K39" s="158"/>
      <c r="L39" s="159"/>
      <c r="M39" s="160"/>
      <c r="N39" s="161"/>
      <c r="O39" s="162"/>
      <c r="P39" s="191"/>
      <c r="Q39" s="219">
        <f t="shared" si="18"/>
        <v>0</v>
      </c>
      <c r="R39" s="190">
        <f t="shared" si="19"/>
        <v>0</v>
      </c>
      <c r="S39" s="136" t="str">
        <f t="shared" si="20"/>
        <v>NO</v>
      </c>
    </row>
    <row r="40" ht="32.25" customHeight="1">
      <c r="A40" s="118" t="s">
        <v>173</v>
      </c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3"/>
    </row>
    <row r="41" ht="86.25" customHeight="1">
      <c r="A41" s="119"/>
      <c r="B41" s="121" t="s">
        <v>174</v>
      </c>
      <c r="C41" s="121" t="s">
        <v>174</v>
      </c>
      <c r="D41" s="235">
        <f t="shared" ref="D41:E41" si="21">SUM(D43:D44)</f>
        <v>2</v>
      </c>
      <c r="E41" s="236">
        <f t="shared" si="21"/>
        <v>680</v>
      </c>
      <c r="F41" s="237"/>
      <c r="G41" s="238"/>
      <c r="H41" s="239"/>
      <c r="I41" s="240"/>
      <c r="J41" s="241"/>
      <c r="K41" s="242"/>
      <c r="L41" s="243"/>
      <c r="M41" s="244"/>
      <c r="N41" s="245"/>
      <c r="O41" s="246"/>
      <c r="P41" s="247"/>
      <c r="Q41" s="208">
        <f>SUM(F41:P41)</f>
        <v>0</v>
      </c>
      <c r="R41" s="209">
        <f>Q41*E41</f>
        <v>0</v>
      </c>
      <c r="S41" s="210" t="str">
        <f>IF(SUM(F41:P41)&gt;0,"YES","NO")</f>
        <v>NO</v>
      </c>
    </row>
    <row r="42" ht="5.25" customHeight="1">
      <c r="A42" s="221"/>
      <c r="B42" s="113"/>
      <c r="C42" s="113"/>
      <c r="D42" s="113"/>
      <c r="E42" s="254"/>
      <c r="F42" s="115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7"/>
      <c r="S42" s="270"/>
    </row>
    <row r="43" ht="85.5" customHeight="1">
      <c r="A43" s="119"/>
      <c r="B43" s="137">
        <v>3.0</v>
      </c>
      <c r="C43" s="138" t="s">
        <v>175</v>
      </c>
      <c r="D43" s="137">
        <v>1.0</v>
      </c>
      <c r="E43" s="249">
        <v>340.0</v>
      </c>
      <c r="F43" s="153"/>
      <c r="G43" s="154"/>
      <c r="H43" s="155"/>
      <c r="I43" s="156"/>
      <c r="J43" s="157"/>
      <c r="K43" s="158"/>
      <c r="L43" s="159"/>
      <c r="M43" s="160"/>
      <c r="N43" s="161"/>
      <c r="O43" s="162"/>
      <c r="P43" s="191"/>
      <c r="Q43" s="189">
        <f t="shared" ref="Q43:Q44" si="22">SUM(F43:P43)</f>
        <v>0</v>
      </c>
      <c r="R43" s="190">
        <f t="shared" ref="R43:R44" si="23">Q43*E43</f>
        <v>0</v>
      </c>
      <c r="S43" s="136" t="str">
        <f t="shared" ref="S43:S44" si="24">IF(SUM(F43:P43)&gt;0,"YES","NO")</f>
        <v>NO</v>
      </c>
    </row>
    <row r="44" ht="85.5" customHeight="1">
      <c r="A44" s="119"/>
      <c r="B44" s="137">
        <v>4.0</v>
      </c>
      <c r="C44" s="138" t="s">
        <v>176</v>
      </c>
      <c r="D44" s="137">
        <v>1.0</v>
      </c>
      <c r="E44" s="252">
        <v>340.0</v>
      </c>
      <c r="F44" s="153"/>
      <c r="G44" s="154"/>
      <c r="H44" s="155"/>
      <c r="I44" s="156"/>
      <c r="J44" s="157"/>
      <c r="K44" s="158"/>
      <c r="L44" s="159"/>
      <c r="M44" s="160"/>
      <c r="N44" s="161"/>
      <c r="O44" s="162"/>
      <c r="P44" s="191"/>
      <c r="Q44" s="189">
        <f t="shared" si="22"/>
        <v>0</v>
      </c>
      <c r="R44" s="190">
        <f t="shared" si="23"/>
        <v>0</v>
      </c>
      <c r="S44" s="136" t="str">
        <f t="shared" si="24"/>
        <v>NO</v>
      </c>
    </row>
    <row r="45" ht="33.0" customHeight="1">
      <c r="A45" s="118" t="s">
        <v>177</v>
      </c>
      <c r="B45" s="92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3"/>
    </row>
    <row r="46" ht="85.5" customHeight="1">
      <c r="A46" s="119"/>
      <c r="B46" s="192">
        <v>5.0</v>
      </c>
      <c r="C46" s="193" t="s">
        <v>178</v>
      </c>
      <c r="D46" s="192">
        <v>1.0</v>
      </c>
      <c r="E46" s="271">
        <v>525.0</v>
      </c>
      <c r="F46" s="165"/>
      <c r="G46" s="166"/>
      <c r="H46" s="167"/>
      <c r="I46" s="168"/>
      <c r="J46" s="272"/>
      <c r="K46" s="170"/>
      <c r="L46" s="171"/>
      <c r="M46" s="172"/>
      <c r="N46" s="173"/>
      <c r="O46" s="174"/>
      <c r="P46" s="195"/>
      <c r="Q46" s="189">
        <f>SUM(F46:P46)</f>
        <v>0</v>
      </c>
      <c r="R46" s="190">
        <f>Q46*E46</f>
        <v>0</v>
      </c>
      <c r="S46" s="136" t="str">
        <f>IF(SUM(F46:P46)&gt;0,"YES","NO")</f>
        <v>NO</v>
      </c>
    </row>
    <row r="47" ht="85.5" customHeight="1">
      <c r="E47" s="201"/>
      <c r="R47" s="202"/>
    </row>
    <row r="48" ht="85.5" customHeight="1">
      <c r="E48" s="201"/>
      <c r="R48" s="202"/>
    </row>
    <row r="49" ht="85.5" customHeight="1">
      <c r="E49" s="201"/>
      <c r="R49" s="202"/>
    </row>
    <row r="50" ht="85.5" customHeight="1">
      <c r="E50" s="201"/>
      <c r="R50" s="202"/>
    </row>
    <row r="51" ht="85.5" customHeight="1">
      <c r="E51" s="201"/>
      <c r="R51" s="202"/>
    </row>
    <row r="52" ht="85.5" customHeight="1">
      <c r="E52" s="201"/>
      <c r="R52" s="202"/>
    </row>
    <row r="53" ht="85.5" customHeight="1">
      <c r="E53" s="201"/>
      <c r="R53" s="202"/>
    </row>
    <row r="54" ht="85.5" customHeight="1">
      <c r="E54" s="201"/>
      <c r="R54" s="202"/>
    </row>
    <row r="55" ht="85.5" customHeight="1">
      <c r="E55" s="201"/>
      <c r="R55" s="202"/>
    </row>
    <row r="56" ht="85.5" customHeight="1">
      <c r="E56" s="201"/>
      <c r="R56" s="202"/>
    </row>
    <row r="57" ht="85.5" customHeight="1">
      <c r="E57" s="201"/>
      <c r="R57" s="202"/>
    </row>
    <row r="58" ht="85.5" customHeight="1">
      <c r="E58" s="201"/>
      <c r="R58" s="202"/>
    </row>
    <row r="59" ht="85.5" customHeight="1">
      <c r="E59" s="201"/>
      <c r="R59" s="202"/>
    </row>
    <row r="60" ht="85.5" customHeight="1">
      <c r="E60" s="201"/>
      <c r="R60" s="202"/>
    </row>
    <row r="61" ht="85.5" customHeight="1">
      <c r="E61" s="201"/>
      <c r="R61" s="202"/>
    </row>
    <row r="62" ht="85.5" customHeight="1">
      <c r="E62" s="201"/>
      <c r="R62" s="202"/>
    </row>
    <row r="63" ht="85.5" customHeight="1">
      <c r="E63" s="201"/>
      <c r="R63" s="202"/>
    </row>
    <row r="64" ht="85.5" customHeight="1">
      <c r="E64" s="201"/>
      <c r="R64" s="202"/>
    </row>
    <row r="65" ht="85.5" customHeight="1">
      <c r="E65" s="201"/>
      <c r="R65" s="202"/>
    </row>
    <row r="66" ht="85.5" customHeight="1">
      <c r="E66" s="201"/>
      <c r="R66" s="202"/>
    </row>
    <row r="67" ht="85.5" customHeight="1">
      <c r="E67" s="201"/>
      <c r="R67" s="202"/>
    </row>
    <row r="68" ht="85.5" customHeight="1">
      <c r="E68" s="201"/>
      <c r="R68" s="202"/>
    </row>
    <row r="69" ht="85.5" customHeight="1">
      <c r="E69" s="201"/>
      <c r="R69" s="202"/>
    </row>
    <row r="70" ht="85.5" customHeight="1">
      <c r="E70" s="201"/>
      <c r="R70" s="202"/>
    </row>
    <row r="71" ht="85.5" customHeight="1">
      <c r="E71" s="201"/>
      <c r="R71" s="202"/>
    </row>
    <row r="72" ht="85.5" customHeight="1">
      <c r="E72" s="201"/>
      <c r="R72" s="202"/>
    </row>
    <row r="73" ht="85.5" customHeight="1">
      <c r="E73" s="201"/>
      <c r="R73" s="202"/>
    </row>
    <row r="74" ht="85.5" customHeight="1">
      <c r="E74" s="201"/>
      <c r="R74" s="202"/>
    </row>
    <row r="75" ht="85.5" customHeight="1">
      <c r="E75" s="201"/>
      <c r="R75" s="202"/>
    </row>
    <row r="76" ht="85.5" customHeight="1">
      <c r="E76" s="201"/>
      <c r="R76" s="202"/>
    </row>
    <row r="77" ht="85.5" customHeight="1">
      <c r="E77" s="201"/>
      <c r="R77" s="202"/>
    </row>
    <row r="78" ht="85.5" customHeight="1">
      <c r="E78" s="201"/>
      <c r="R78" s="202"/>
    </row>
    <row r="79" ht="85.5" customHeight="1">
      <c r="E79" s="201"/>
      <c r="R79" s="202"/>
    </row>
    <row r="80" ht="85.5" customHeight="1">
      <c r="E80" s="201"/>
      <c r="R80" s="202"/>
    </row>
    <row r="81" ht="85.5" customHeight="1">
      <c r="E81" s="201"/>
      <c r="R81" s="202"/>
    </row>
    <row r="82" ht="85.5" customHeight="1">
      <c r="E82" s="201"/>
      <c r="R82" s="202"/>
    </row>
    <row r="83" ht="85.5" customHeight="1">
      <c r="E83" s="201"/>
      <c r="R83" s="202"/>
    </row>
    <row r="84" ht="85.5" customHeight="1">
      <c r="E84" s="201"/>
      <c r="R84" s="202"/>
    </row>
    <row r="85" ht="21.0" customHeight="1">
      <c r="E85" s="201"/>
      <c r="R85" s="202"/>
    </row>
    <row r="86" ht="21.0" customHeight="1">
      <c r="E86" s="201"/>
      <c r="R86" s="202"/>
    </row>
    <row r="87" ht="21.0" customHeight="1">
      <c r="E87" s="201"/>
      <c r="R87" s="202"/>
    </row>
    <row r="88" ht="21.0" customHeight="1">
      <c r="E88" s="201"/>
      <c r="R88" s="202"/>
    </row>
    <row r="89" ht="21.0" customHeight="1">
      <c r="E89" s="201"/>
      <c r="R89" s="202"/>
    </row>
    <row r="90" ht="21.0" customHeight="1">
      <c r="E90" s="201"/>
      <c r="R90" s="202"/>
    </row>
    <row r="91" ht="21.0" customHeight="1">
      <c r="E91" s="201"/>
      <c r="R91" s="202"/>
    </row>
    <row r="92" ht="21.0" customHeight="1">
      <c r="E92" s="201"/>
      <c r="R92" s="202"/>
    </row>
    <row r="93" ht="21.0" customHeight="1">
      <c r="E93" s="201"/>
      <c r="R93" s="202"/>
    </row>
    <row r="94" ht="21.0" customHeight="1">
      <c r="E94" s="201"/>
      <c r="R94" s="202"/>
    </row>
    <row r="95" ht="21.0" customHeight="1">
      <c r="E95" s="201"/>
      <c r="R95" s="202"/>
    </row>
    <row r="96" ht="21.0" customHeight="1">
      <c r="E96" s="201"/>
      <c r="R96" s="202"/>
    </row>
    <row r="97" ht="21.0" customHeight="1">
      <c r="E97" s="201"/>
      <c r="R97" s="202"/>
    </row>
    <row r="98" ht="21.0" customHeight="1">
      <c r="E98" s="201"/>
      <c r="R98" s="202"/>
    </row>
    <row r="99" ht="21.0" customHeight="1">
      <c r="E99" s="201"/>
      <c r="R99" s="202"/>
    </row>
    <row r="100" ht="21.0" customHeight="1">
      <c r="E100" s="201"/>
      <c r="R100" s="202"/>
    </row>
    <row r="101" ht="21.0" customHeight="1">
      <c r="E101" s="201"/>
      <c r="R101" s="202"/>
    </row>
    <row r="102" ht="21.0" customHeight="1">
      <c r="E102" s="201"/>
      <c r="R102" s="202"/>
    </row>
    <row r="103" ht="21.0" customHeight="1">
      <c r="E103" s="201"/>
      <c r="R103" s="202"/>
    </row>
    <row r="104" ht="21.0" customHeight="1">
      <c r="E104" s="201"/>
      <c r="R104" s="202"/>
    </row>
    <row r="105" ht="21.0" customHeight="1">
      <c r="E105" s="201"/>
      <c r="R105" s="202"/>
    </row>
    <row r="106" ht="21.0" customHeight="1">
      <c r="E106" s="201"/>
      <c r="R106" s="202"/>
    </row>
    <row r="107" ht="21.0" customHeight="1">
      <c r="E107" s="201"/>
      <c r="R107" s="202"/>
    </row>
    <row r="108" ht="21.0" customHeight="1">
      <c r="E108" s="201"/>
      <c r="R108" s="202"/>
    </row>
    <row r="109" ht="21.0" customHeight="1">
      <c r="E109" s="201"/>
      <c r="R109" s="202"/>
    </row>
    <row r="110" ht="21.0" customHeight="1">
      <c r="E110" s="201"/>
      <c r="R110" s="202"/>
    </row>
    <row r="111" ht="21.0" customHeight="1">
      <c r="E111" s="201"/>
      <c r="R111" s="202"/>
    </row>
    <row r="112" ht="21.0" customHeight="1">
      <c r="E112" s="201"/>
      <c r="R112" s="202"/>
    </row>
    <row r="113" ht="21.0" customHeight="1">
      <c r="E113" s="201"/>
      <c r="R113" s="202"/>
    </row>
    <row r="114" ht="21.0" customHeight="1">
      <c r="E114" s="201"/>
      <c r="R114" s="202"/>
    </row>
    <row r="115" ht="21.0" customHeight="1">
      <c r="E115" s="201"/>
      <c r="R115" s="202"/>
    </row>
    <row r="116" ht="21.0" customHeight="1">
      <c r="E116" s="201"/>
      <c r="R116" s="202"/>
    </row>
    <row r="117" ht="21.0" customHeight="1">
      <c r="E117" s="201"/>
      <c r="R117" s="202"/>
    </row>
    <row r="118" ht="21.0" customHeight="1">
      <c r="E118" s="201"/>
      <c r="R118" s="202"/>
    </row>
    <row r="119" ht="21.0" customHeight="1">
      <c r="E119" s="201"/>
      <c r="R119" s="202"/>
    </row>
    <row r="120" ht="21.0" customHeight="1">
      <c r="E120" s="201"/>
      <c r="R120" s="202"/>
    </row>
    <row r="121" ht="21.0" customHeight="1">
      <c r="E121" s="201"/>
      <c r="R121" s="202"/>
    </row>
    <row r="122" ht="21.0" customHeight="1">
      <c r="E122" s="201"/>
      <c r="R122" s="202"/>
    </row>
    <row r="123" ht="21.0" customHeight="1">
      <c r="E123" s="201"/>
      <c r="R123" s="202"/>
    </row>
    <row r="124" ht="21.0" customHeight="1">
      <c r="E124" s="201"/>
      <c r="R124" s="202"/>
    </row>
    <row r="125" ht="21.0" customHeight="1">
      <c r="E125" s="201"/>
      <c r="R125" s="202"/>
    </row>
    <row r="126" ht="21.0" customHeight="1">
      <c r="E126" s="201"/>
      <c r="R126" s="202"/>
    </row>
    <row r="127" ht="21.0" customHeight="1">
      <c r="E127" s="201"/>
      <c r="R127" s="202"/>
    </row>
    <row r="128" ht="21.0" customHeight="1">
      <c r="E128" s="201"/>
      <c r="R128" s="202"/>
    </row>
    <row r="129" ht="21.0" customHeight="1">
      <c r="E129" s="201"/>
      <c r="R129" s="202"/>
    </row>
    <row r="130" ht="21.0" customHeight="1">
      <c r="E130" s="201"/>
      <c r="R130" s="202"/>
    </row>
    <row r="131" ht="21.0" customHeight="1">
      <c r="E131" s="201"/>
      <c r="R131" s="202"/>
    </row>
    <row r="132" ht="21.0" customHeight="1">
      <c r="E132" s="201"/>
      <c r="R132" s="202"/>
    </row>
    <row r="133" ht="21.0" customHeight="1">
      <c r="E133" s="201"/>
      <c r="R133" s="202"/>
    </row>
    <row r="134" ht="21.0" customHeight="1">
      <c r="E134" s="201"/>
      <c r="R134" s="202"/>
    </row>
    <row r="135" ht="21.0" customHeight="1">
      <c r="E135" s="201"/>
      <c r="R135" s="202"/>
    </row>
    <row r="136" ht="21.0" customHeight="1">
      <c r="E136" s="201"/>
      <c r="R136" s="202"/>
    </row>
    <row r="137" ht="21.0" customHeight="1">
      <c r="E137" s="201"/>
      <c r="R137" s="202"/>
    </row>
    <row r="138" ht="21.0" customHeight="1">
      <c r="E138" s="201"/>
      <c r="R138" s="202"/>
    </row>
    <row r="139" ht="21.0" customHeight="1">
      <c r="E139" s="201"/>
      <c r="R139" s="202"/>
    </row>
    <row r="140" ht="21.0" customHeight="1">
      <c r="E140" s="201"/>
      <c r="R140" s="202"/>
    </row>
    <row r="141" ht="21.0" customHeight="1">
      <c r="E141" s="201"/>
      <c r="R141" s="202"/>
    </row>
    <row r="142" ht="21.0" customHeight="1">
      <c r="E142" s="201"/>
      <c r="R142" s="202"/>
    </row>
    <row r="143" ht="21.0" customHeight="1">
      <c r="E143" s="201"/>
      <c r="R143" s="202"/>
    </row>
    <row r="144" ht="21.0" customHeight="1">
      <c r="E144" s="201"/>
      <c r="R144" s="202"/>
    </row>
    <row r="145" ht="21.0" customHeight="1">
      <c r="E145" s="201"/>
      <c r="R145" s="202"/>
    </row>
    <row r="146" ht="21.0" customHeight="1">
      <c r="E146" s="201"/>
      <c r="R146" s="202"/>
    </row>
    <row r="147" ht="21.0" customHeight="1">
      <c r="E147" s="201"/>
      <c r="R147" s="202"/>
    </row>
    <row r="148" ht="21.0" customHeight="1">
      <c r="E148" s="201"/>
      <c r="R148" s="202"/>
    </row>
    <row r="149" ht="21.0" customHeight="1">
      <c r="E149" s="201"/>
      <c r="R149" s="202"/>
    </row>
    <row r="150" ht="21.0" customHeight="1">
      <c r="E150" s="201"/>
      <c r="R150" s="202"/>
    </row>
    <row r="151" ht="21.0" customHeight="1">
      <c r="E151" s="201"/>
      <c r="R151" s="202"/>
    </row>
    <row r="152" ht="21.0" customHeight="1">
      <c r="E152" s="201"/>
      <c r="R152" s="202"/>
    </row>
    <row r="153" ht="21.0" customHeight="1">
      <c r="E153" s="201"/>
      <c r="R153" s="202"/>
    </row>
    <row r="154" ht="21.0" customHeight="1">
      <c r="E154" s="201"/>
      <c r="R154" s="202"/>
    </row>
    <row r="155" ht="21.0" customHeight="1">
      <c r="E155" s="201"/>
      <c r="R155" s="202"/>
    </row>
    <row r="156" ht="21.0" customHeight="1">
      <c r="E156" s="201"/>
      <c r="R156" s="202"/>
    </row>
    <row r="157" ht="21.0" customHeight="1">
      <c r="E157" s="201"/>
      <c r="R157" s="202"/>
    </row>
    <row r="158" ht="21.0" customHeight="1">
      <c r="E158" s="201"/>
      <c r="R158" s="202"/>
    </row>
    <row r="159" ht="21.0" customHeight="1">
      <c r="E159" s="201"/>
      <c r="R159" s="202"/>
    </row>
    <row r="160" ht="21.0" customHeight="1">
      <c r="E160" s="201"/>
      <c r="R160" s="202"/>
    </row>
    <row r="161" ht="21.0" customHeight="1">
      <c r="E161" s="201"/>
      <c r="R161" s="202"/>
    </row>
    <row r="162" ht="21.0" customHeight="1">
      <c r="E162" s="201"/>
      <c r="R162" s="202"/>
    </row>
    <row r="163" ht="21.0" customHeight="1">
      <c r="E163" s="201"/>
      <c r="R163" s="202"/>
    </row>
    <row r="164" ht="21.0" customHeight="1">
      <c r="E164" s="201"/>
      <c r="R164" s="202"/>
    </row>
    <row r="165" ht="21.0" customHeight="1">
      <c r="E165" s="201"/>
      <c r="R165" s="202"/>
    </row>
    <row r="166" ht="21.0" customHeight="1">
      <c r="E166" s="201"/>
      <c r="R166" s="202"/>
    </row>
    <row r="167" ht="21.0" customHeight="1">
      <c r="E167" s="201"/>
      <c r="R167" s="202"/>
    </row>
    <row r="168" ht="21.0" customHeight="1">
      <c r="E168" s="201"/>
      <c r="R168" s="202"/>
    </row>
    <row r="169" ht="21.0" customHeight="1">
      <c r="E169" s="201"/>
      <c r="R169" s="202"/>
    </row>
    <row r="170" ht="21.0" customHeight="1">
      <c r="E170" s="201"/>
      <c r="R170" s="202"/>
    </row>
    <row r="171" ht="21.0" customHeight="1">
      <c r="E171" s="201"/>
      <c r="R171" s="202"/>
    </row>
    <row r="172" ht="21.0" customHeight="1">
      <c r="E172" s="201"/>
      <c r="R172" s="202"/>
    </row>
    <row r="173" ht="21.0" customHeight="1">
      <c r="E173" s="201"/>
      <c r="R173" s="202"/>
    </row>
    <row r="174" ht="21.0" customHeight="1">
      <c r="E174" s="201"/>
      <c r="R174" s="202"/>
    </row>
    <row r="175" ht="21.0" customHeight="1">
      <c r="E175" s="201"/>
      <c r="R175" s="202"/>
    </row>
    <row r="176" ht="21.0" customHeight="1">
      <c r="E176" s="201"/>
      <c r="R176" s="202"/>
    </row>
    <row r="177" ht="21.0" customHeight="1">
      <c r="E177" s="201"/>
      <c r="R177" s="202"/>
    </row>
    <row r="178" ht="21.0" customHeight="1">
      <c r="E178" s="201"/>
      <c r="R178" s="202"/>
    </row>
    <row r="179" ht="21.0" customHeight="1">
      <c r="E179" s="201"/>
      <c r="R179" s="202"/>
    </row>
    <row r="180" ht="21.0" customHeight="1">
      <c r="E180" s="201"/>
      <c r="R180" s="202"/>
    </row>
    <row r="181" ht="21.0" customHeight="1">
      <c r="E181" s="201"/>
      <c r="R181" s="202"/>
    </row>
    <row r="182" ht="21.0" customHeight="1">
      <c r="E182" s="201"/>
      <c r="R182" s="202"/>
    </row>
    <row r="183" ht="21.0" customHeight="1">
      <c r="E183" s="201"/>
      <c r="R183" s="202"/>
    </row>
    <row r="184" ht="21.0" customHeight="1">
      <c r="E184" s="201"/>
      <c r="R184" s="202"/>
    </row>
    <row r="185" ht="21.0" customHeight="1">
      <c r="E185" s="201"/>
      <c r="R185" s="202"/>
    </row>
    <row r="186" ht="21.0" customHeight="1">
      <c r="E186" s="201"/>
      <c r="R186" s="202"/>
    </row>
    <row r="187" ht="21.0" customHeight="1">
      <c r="E187" s="201"/>
      <c r="R187" s="202"/>
    </row>
    <row r="188" ht="21.0" customHeight="1">
      <c r="E188" s="201"/>
      <c r="R188" s="202"/>
    </row>
    <row r="189" ht="21.0" customHeight="1">
      <c r="E189" s="201"/>
      <c r="R189" s="202"/>
    </row>
    <row r="190" ht="21.0" customHeight="1">
      <c r="E190" s="201"/>
      <c r="R190" s="202"/>
    </row>
    <row r="191" ht="21.0" customHeight="1">
      <c r="E191" s="201"/>
      <c r="R191" s="202"/>
    </row>
    <row r="192" ht="21.0" customHeight="1">
      <c r="E192" s="201"/>
      <c r="R192" s="202"/>
    </row>
    <row r="193" ht="21.0" customHeight="1">
      <c r="E193" s="201"/>
      <c r="R193" s="202"/>
    </row>
    <row r="194" ht="21.0" customHeight="1">
      <c r="E194" s="201"/>
      <c r="R194" s="202"/>
    </row>
    <row r="195" ht="21.0" customHeight="1">
      <c r="E195" s="201"/>
      <c r="R195" s="202"/>
    </row>
    <row r="196" ht="21.0" customHeight="1">
      <c r="E196" s="201"/>
      <c r="R196" s="202"/>
    </row>
    <row r="197" ht="21.0" customHeight="1">
      <c r="E197" s="201"/>
      <c r="R197" s="202"/>
    </row>
    <row r="198" ht="21.0" customHeight="1">
      <c r="E198" s="201"/>
      <c r="R198" s="202"/>
    </row>
    <row r="199" ht="21.0" customHeight="1">
      <c r="E199" s="201"/>
      <c r="R199" s="202"/>
    </row>
    <row r="200" ht="21.0" customHeight="1">
      <c r="E200" s="201"/>
      <c r="R200" s="202"/>
    </row>
    <row r="201" ht="21.0" customHeight="1">
      <c r="E201" s="201"/>
      <c r="R201" s="202"/>
    </row>
    <row r="202" ht="21.0" customHeight="1">
      <c r="E202" s="201"/>
      <c r="R202" s="202"/>
    </row>
    <row r="203" ht="21.0" customHeight="1">
      <c r="E203" s="201"/>
      <c r="R203" s="202"/>
    </row>
    <row r="204" ht="21.0" customHeight="1">
      <c r="E204" s="201"/>
      <c r="R204" s="202"/>
    </row>
    <row r="205" ht="21.0" customHeight="1">
      <c r="E205" s="201"/>
      <c r="R205" s="202"/>
    </row>
    <row r="206" ht="21.0" customHeight="1">
      <c r="E206" s="201"/>
      <c r="R206" s="202"/>
    </row>
    <row r="207" ht="21.0" customHeight="1">
      <c r="E207" s="201"/>
      <c r="R207" s="202"/>
    </row>
    <row r="208" ht="21.0" customHeight="1">
      <c r="E208" s="201"/>
      <c r="R208" s="202"/>
    </row>
    <row r="209" ht="21.0" customHeight="1">
      <c r="E209" s="201"/>
      <c r="R209" s="202"/>
    </row>
    <row r="210" ht="21.0" customHeight="1">
      <c r="E210" s="201"/>
      <c r="R210" s="202"/>
    </row>
    <row r="211" ht="21.0" customHeight="1">
      <c r="E211" s="201"/>
      <c r="R211" s="202"/>
    </row>
    <row r="212" ht="21.0" customHeight="1">
      <c r="E212" s="201"/>
      <c r="R212" s="202"/>
    </row>
    <row r="213" ht="21.0" customHeight="1">
      <c r="E213" s="201"/>
      <c r="R213" s="202"/>
    </row>
    <row r="214" ht="21.0" customHeight="1">
      <c r="E214" s="201"/>
      <c r="R214" s="202"/>
    </row>
    <row r="215" ht="21.0" customHeight="1">
      <c r="E215" s="201"/>
      <c r="R215" s="202"/>
    </row>
    <row r="216" ht="21.0" customHeight="1">
      <c r="E216" s="201"/>
      <c r="R216" s="202"/>
    </row>
    <row r="217" ht="21.0" customHeight="1">
      <c r="E217" s="201"/>
      <c r="R217" s="202"/>
    </row>
    <row r="218" ht="21.0" customHeight="1">
      <c r="E218" s="201"/>
      <c r="R218" s="202"/>
    </row>
    <row r="219" ht="21.0" customHeight="1">
      <c r="E219" s="201"/>
      <c r="R219" s="202"/>
    </row>
    <row r="220" ht="21.0" customHeight="1">
      <c r="E220" s="201"/>
      <c r="R220" s="202"/>
    </row>
    <row r="221" ht="21.0" customHeight="1">
      <c r="E221" s="201"/>
      <c r="R221" s="202"/>
    </row>
    <row r="222" ht="21.0" customHeight="1">
      <c r="E222" s="201"/>
      <c r="R222" s="202"/>
    </row>
    <row r="223" ht="21.0" customHeight="1">
      <c r="E223" s="201"/>
      <c r="R223" s="202"/>
    </row>
    <row r="224" ht="21.0" customHeight="1">
      <c r="E224" s="201"/>
      <c r="R224" s="202"/>
    </row>
    <row r="225" ht="21.0" customHeight="1">
      <c r="E225" s="201"/>
      <c r="R225" s="202"/>
    </row>
    <row r="226" ht="21.0" customHeight="1">
      <c r="E226" s="201"/>
      <c r="R226" s="202"/>
    </row>
    <row r="227" ht="21.0" customHeight="1">
      <c r="E227" s="201"/>
      <c r="R227" s="202"/>
    </row>
    <row r="228" ht="21.0" customHeight="1">
      <c r="E228" s="201"/>
      <c r="R228" s="202"/>
    </row>
    <row r="229" ht="21.0" customHeight="1">
      <c r="E229" s="201"/>
      <c r="R229" s="202"/>
    </row>
    <row r="230" ht="21.0" customHeight="1">
      <c r="E230" s="201"/>
      <c r="R230" s="202"/>
    </row>
    <row r="231" ht="21.0" customHeight="1">
      <c r="E231" s="201"/>
      <c r="R231" s="202"/>
    </row>
    <row r="232" ht="21.0" customHeight="1">
      <c r="E232" s="201"/>
      <c r="R232" s="202"/>
    </row>
    <row r="233" ht="21.0" customHeight="1">
      <c r="E233" s="201"/>
      <c r="R233" s="202"/>
    </row>
    <row r="234" ht="21.0" customHeight="1">
      <c r="E234" s="201"/>
      <c r="R234" s="202"/>
    </row>
    <row r="235" ht="21.0" customHeight="1">
      <c r="E235" s="201"/>
      <c r="R235" s="202"/>
    </row>
    <row r="236" ht="21.0" customHeight="1">
      <c r="E236" s="201"/>
      <c r="R236" s="202"/>
    </row>
    <row r="237" ht="21.0" customHeight="1">
      <c r="E237" s="201"/>
      <c r="R237" s="202"/>
    </row>
    <row r="238" ht="21.0" customHeight="1">
      <c r="E238" s="201"/>
      <c r="R238" s="202"/>
    </row>
    <row r="239" ht="21.0" customHeight="1">
      <c r="E239" s="201"/>
      <c r="R239" s="202"/>
    </row>
    <row r="240" ht="21.0" customHeight="1">
      <c r="E240" s="201"/>
      <c r="R240" s="202"/>
    </row>
    <row r="241" ht="21.0" customHeight="1">
      <c r="E241" s="201"/>
      <c r="R241" s="202"/>
    </row>
    <row r="242" ht="21.0" customHeight="1">
      <c r="E242" s="201"/>
      <c r="R242" s="202"/>
    </row>
    <row r="243" ht="21.0" customHeight="1">
      <c r="E243" s="201"/>
      <c r="R243" s="202"/>
    </row>
    <row r="244" ht="21.0" customHeight="1">
      <c r="E244" s="201"/>
      <c r="R244" s="202"/>
    </row>
    <row r="245" ht="21.0" customHeight="1">
      <c r="E245" s="201"/>
      <c r="R245" s="202"/>
    </row>
    <row r="246" ht="21.0" customHeight="1">
      <c r="E246" s="201"/>
      <c r="R246" s="202"/>
    </row>
    <row r="247" ht="21.0" customHeight="1">
      <c r="E247" s="201"/>
      <c r="R247" s="202"/>
    </row>
    <row r="248" ht="21.0" customHeight="1">
      <c r="E248" s="201"/>
      <c r="R248" s="202"/>
    </row>
    <row r="249" ht="21.0" customHeight="1">
      <c r="E249" s="201"/>
      <c r="R249" s="202"/>
    </row>
    <row r="250" ht="21.0" customHeight="1">
      <c r="E250" s="201"/>
      <c r="R250" s="202"/>
    </row>
    <row r="251" ht="21.0" customHeight="1">
      <c r="E251" s="201"/>
      <c r="R251" s="202"/>
    </row>
    <row r="252" ht="21.0" customHeight="1">
      <c r="E252" s="201"/>
      <c r="R252" s="202"/>
    </row>
    <row r="253" ht="21.0" customHeight="1">
      <c r="E253" s="201"/>
      <c r="R253" s="202"/>
    </row>
    <row r="254" ht="21.0" customHeight="1">
      <c r="E254" s="201"/>
      <c r="R254" s="202"/>
    </row>
    <row r="255" ht="21.0" customHeight="1">
      <c r="E255" s="201"/>
      <c r="R255" s="202"/>
    </row>
    <row r="256" ht="21.0" customHeight="1">
      <c r="E256" s="201"/>
      <c r="R256" s="202"/>
    </row>
    <row r="257" ht="21.0" customHeight="1">
      <c r="E257" s="201"/>
      <c r="R257" s="202"/>
    </row>
    <row r="258" ht="21.0" customHeight="1">
      <c r="E258" s="201"/>
      <c r="R258" s="202"/>
    </row>
    <row r="259" ht="21.0" customHeight="1">
      <c r="E259" s="201"/>
      <c r="R259" s="202"/>
    </row>
    <row r="260" ht="21.0" customHeight="1">
      <c r="E260" s="201"/>
      <c r="R260" s="202"/>
    </row>
    <row r="261" ht="21.0" customHeight="1">
      <c r="E261" s="201"/>
      <c r="R261" s="202"/>
    </row>
    <row r="262" ht="21.0" customHeight="1">
      <c r="E262" s="201"/>
      <c r="R262" s="202"/>
    </row>
    <row r="263" ht="21.0" customHeight="1">
      <c r="E263" s="201"/>
      <c r="R263" s="202"/>
    </row>
    <row r="264" ht="21.0" customHeight="1">
      <c r="E264" s="201"/>
      <c r="R264" s="202"/>
    </row>
    <row r="265" ht="21.0" customHeight="1">
      <c r="E265" s="201"/>
      <c r="R265" s="202"/>
    </row>
    <row r="266" ht="21.0" customHeight="1">
      <c r="E266" s="201"/>
      <c r="R266" s="202"/>
    </row>
    <row r="267" ht="21.0" customHeight="1">
      <c r="E267" s="201"/>
      <c r="R267" s="202"/>
    </row>
    <row r="268" ht="21.0" customHeight="1">
      <c r="E268" s="201"/>
      <c r="R268" s="202"/>
    </row>
    <row r="269" ht="21.0" customHeight="1">
      <c r="E269" s="201"/>
      <c r="R269" s="202"/>
    </row>
    <row r="270" ht="21.0" customHeight="1">
      <c r="E270" s="201"/>
      <c r="R270" s="202"/>
    </row>
    <row r="271" ht="21.0" customHeight="1">
      <c r="E271" s="201"/>
      <c r="R271" s="202"/>
    </row>
    <row r="272" ht="21.0" customHeight="1">
      <c r="E272" s="201"/>
      <c r="R272" s="202"/>
    </row>
    <row r="273" ht="21.0" customHeight="1">
      <c r="E273" s="201"/>
      <c r="R273" s="202"/>
    </row>
    <row r="274" ht="21.0" customHeight="1">
      <c r="E274" s="201"/>
      <c r="R274" s="202"/>
    </row>
    <row r="275" ht="21.0" customHeight="1">
      <c r="E275" s="201"/>
      <c r="R275" s="202"/>
    </row>
    <row r="276" ht="21.0" customHeight="1">
      <c r="E276" s="201"/>
      <c r="R276" s="202"/>
    </row>
    <row r="277" ht="21.0" customHeight="1">
      <c r="E277" s="201"/>
      <c r="R277" s="202"/>
    </row>
    <row r="278" ht="21.0" customHeight="1">
      <c r="E278" s="201"/>
      <c r="R278" s="202"/>
    </row>
    <row r="279" ht="21.0" customHeight="1">
      <c r="E279" s="201"/>
      <c r="R279" s="202"/>
    </row>
    <row r="280" ht="21.0" customHeight="1">
      <c r="E280" s="201"/>
      <c r="R280" s="202"/>
    </row>
    <row r="281" ht="21.0" customHeight="1">
      <c r="E281" s="201"/>
      <c r="R281" s="202"/>
    </row>
    <row r="282" ht="21.0" customHeight="1">
      <c r="E282" s="201"/>
      <c r="R282" s="202"/>
    </row>
    <row r="283" ht="21.0" customHeight="1">
      <c r="E283" s="201"/>
      <c r="R283" s="202"/>
    </row>
    <row r="284" ht="21.0" customHeight="1">
      <c r="E284" s="201"/>
      <c r="R284" s="202"/>
    </row>
    <row r="285" ht="21.0" customHeight="1">
      <c r="E285" s="201"/>
      <c r="R285" s="202"/>
    </row>
    <row r="286" ht="21.0" customHeight="1">
      <c r="E286" s="201"/>
      <c r="R286" s="202"/>
    </row>
    <row r="287" ht="21.0" customHeight="1">
      <c r="E287" s="201"/>
      <c r="R287" s="202"/>
    </row>
    <row r="288" ht="21.0" customHeight="1">
      <c r="E288" s="201"/>
      <c r="R288" s="202"/>
    </row>
    <row r="289" ht="21.0" customHeight="1">
      <c r="E289" s="201"/>
      <c r="R289" s="202"/>
    </row>
    <row r="290" ht="21.0" customHeight="1">
      <c r="E290" s="201"/>
      <c r="R290" s="202"/>
    </row>
    <row r="291" ht="21.0" customHeight="1">
      <c r="E291" s="201"/>
      <c r="R291" s="202"/>
    </row>
    <row r="292" ht="21.0" customHeight="1">
      <c r="E292" s="201"/>
      <c r="R292" s="202"/>
    </row>
    <row r="293" ht="21.0" customHeight="1">
      <c r="E293" s="201"/>
      <c r="R293" s="202"/>
    </row>
    <row r="294" ht="21.0" customHeight="1">
      <c r="E294" s="201"/>
      <c r="R294" s="202"/>
    </row>
    <row r="295" ht="21.0" customHeight="1">
      <c r="E295" s="201"/>
      <c r="R295" s="202"/>
    </row>
    <row r="296" ht="21.0" customHeight="1">
      <c r="E296" s="201"/>
      <c r="R296" s="202"/>
    </row>
    <row r="297" ht="21.0" customHeight="1">
      <c r="E297" s="201"/>
      <c r="R297" s="202"/>
    </row>
    <row r="298" ht="21.0" customHeight="1">
      <c r="E298" s="201"/>
      <c r="R298" s="202"/>
    </row>
    <row r="299" ht="21.0" customHeight="1">
      <c r="E299" s="201"/>
      <c r="R299" s="202"/>
    </row>
    <row r="300" ht="21.0" customHeight="1">
      <c r="E300" s="201"/>
      <c r="R300" s="202"/>
    </row>
    <row r="301" ht="21.0" customHeight="1">
      <c r="E301" s="201"/>
      <c r="R301" s="202"/>
    </row>
    <row r="302" ht="21.0" customHeight="1">
      <c r="E302" s="201"/>
      <c r="R302" s="202"/>
    </row>
    <row r="303" ht="21.0" customHeight="1">
      <c r="E303" s="201"/>
      <c r="R303" s="202"/>
    </row>
    <row r="304" ht="21.0" customHeight="1">
      <c r="E304" s="201"/>
      <c r="R304" s="202"/>
    </row>
    <row r="305" ht="21.0" customHeight="1">
      <c r="E305" s="201"/>
      <c r="R305" s="202"/>
    </row>
    <row r="306" ht="21.0" customHeight="1">
      <c r="E306" s="201"/>
      <c r="R306" s="202"/>
    </row>
    <row r="307" ht="21.0" customHeight="1">
      <c r="E307" s="201"/>
      <c r="R307" s="202"/>
    </row>
    <row r="308" ht="21.0" customHeight="1">
      <c r="E308" s="201"/>
      <c r="R308" s="202"/>
    </row>
    <row r="309" ht="21.0" customHeight="1">
      <c r="E309" s="201"/>
      <c r="R309" s="202"/>
    </row>
    <row r="310" ht="21.0" customHeight="1">
      <c r="E310" s="201"/>
      <c r="R310" s="202"/>
    </row>
    <row r="311" ht="21.0" customHeight="1">
      <c r="E311" s="201"/>
      <c r="R311" s="202"/>
    </row>
    <row r="312" ht="21.0" customHeight="1">
      <c r="E312" s="201"/>
      <c r="R312" s="202"/>
    </row>
    <row r="313" ht="21.0" customHeight="1">
      <c r="E313" s="201"/>
      <c r="R313" s="202"/>
    </row>
    <row r="314" ht="21.0" customHeight="1">
      <c r="E314" s="201"/>
      <c r="R314" s="202"/>
    </row>
    <row r="315" ht="21.0" customHeight="1">
      <c r="E315" s="201"/>
      <c r="R315" s="202"/>
    </row>
    <row r="316" ht="21.0" customHeight="1">
      <c r="E316" s="201"/>
      <c r="R316" s="202"/>
    </row>
    <row r="317" ht="21.0" customHeight="1">
      <c r="E317" s="201"/>
      <c r="R317" s="202"/>
    </row>
    <row r="318" ht="21.0" customHeight="1">
      <c r="E318" s="201"/>
      <c r="R318" s="202"/>
    </row>
    <row r="319" ht="21.0" customHeight="1">
      <c r="E319" s="201"/>
      <c r="R319" s="202"/>
    </row>
    <row r="320" ht="21.0" customHeight="1">
      <c r="E320" s="201"/>
      <c r="R320" s="202"/>
    </row>
    <row r="321" ht="21.0" customHeight="1">
      <c r="E321" s="201"/>
      <c r="R321" s="202"/>
    </row>
    <row r="322" ht="21.0" customHeight="1">
      <c r="E322" s="201"/>
      <c r="R322" s="202"/>
    </row>
    <row r="323" ht="21.0" customHeight="1">
      <c r="E323" s="201"/>
      <c r="R323" s="202"/>
    </row>
    <row r="324" ht="21.0" customHeight="1">
      <c r="E324" s="201"/>
      <c r="R324" s="202"/>
    </row>
    <row r="325" ht="21.0" customHeight="1">
      <c r="E325" s="201"/>
      <c r="R325" s="202"/>
    </row>
    <row r="326" ht="21.0" customHeight="1">
      <c r="E326" s="201"/>
      <c r="R326" s="202"/>
    </row>
    <row r="327" ht="21.0" customHeight="1">
      <c r="E327" s="201"/>
      <c r="R327" s="202"/>
    </row>
    <row r="328" ht="21.0" customHeight="1">
      <c r="E328" s="201"/>
      <c r="R328" s="202"/>
    </row>
    <row r="329" ht="21.0" customHeight="1">
      <c r="E329" s="201"/>
      <c r="R329" s="202"/>
    </row>
    <row r="330" ht="21.0" customHeight="1">
      <c r="E330" s="201"/>
      <c r="R330" s="202"/>
    </row>
    <row r="331" ht="21.0" customHeight="1">
      <c r="E331" s="201"/>
      <c r="R331" s="202"/>
    </row>
    <row r="332" ht="21.0" customHeight="1">
      <c r="E332" s="201"/>
      <c r="R332" s="202"/>
    </row>
    <row r="333" ht="21.0" customHeight="1">
      <c r="E333" s="201"/>
      <c r="R333" s="202"/>
    </row>
    <row r="334" ht="21.0" customHeight="1">
      <c r="E334" s="201"/>
      <c r="R334" s="202"/>
    </row>
    <row r="335" ht="21.0" customHeight="1">
      <c r="E335" s="201"/>
      <c r="R335" s="202"/>
    </row>
    <row r="336" ht="21.0" customHeight="1">
      <c r="E336" s="201"/>
      <c r="R336" s="202"/>
    </row>
    <row r="337" ht="21.0" customHeight="1">
      <c r="E337" s="201"/>
      <c r="R337" s="202"/>
    </row>
    <row r="338" ht="21.0" customHeight="1">
      <c r="E338" s="201"/>
      <c r="R338" s="202"/>
    </row>
    <row r="339" ht="21.0" customHeight="1">
      <c r="E339" s="201"/>
      <c r="R339" s="202"/>
    </row>
    <row r="340" ht="21.0" customHeight="1">
      <c r="E340" s="201"/>
      <c r="R340" s="202"/>
    </row>
    <row r="341" ht="21.0" customHeight="1">
      <c r="E341" s="201"/>
      <c r="R341" s="202"/>
    </row>
    <row r="342" ht="21.0" customHeight="1">
      <c r="E342" s="201"/>
      <c r="R342" s="202"/>
    </row>
    <row r="343" ht="21.0" customHeight="1">
      <c r="E343" s="201"/>
      <c r="R343" s="202"/>
    </row>
    <row r="344" ht="21.0" customHeight="1">
      <c r="E344" s="201"/>
      <c r="R344" s="202"/>
    </row>
    <row r="345" ht="21.0" customHeight="1">
      <c r="E345" s="201"/>
      <c r="R345" s="202"/>
    </row>
    <row r="346" ht="21.0" customHeight="1">
      <c r="E346" s="201"/>
      <c r="R346" s="202"/>
    </row>
    <row r="347" ht="21.0" customHeight="1">
      <c r="E347" s="201"/>
      <c r="R347" s="202"/>
    </row>
    <row r="348" ht="21.0" customHeight="1">
      <c r="E348" s="201"/>
      <c r="R348" s="202"/>
    </row>
    <row r="349" ht="21.0" customHeight="1">
      <c r="E349" s="201"/>
      <c r="R349" s="202"/>
    </row>
    <row r="350" ht="21.0" customHeight="1">
      <c r="E350" s="201"/>
      <c r="R350" s="202"/>
    </row>
    <row r="351" ht="21.0" customHeight="1">
      <c r="E351" s="201"/>
      <c r="R351" s="202"/>
    </row>
    <row r="352" ht="21.0" customHeight="1">
      <c r="E352" s="201"/>
      <c r="R352" s="202"/>
    </row>
    <row r="353" ht="21.0" customHeight="1">
      <c r="E353" s="201"/>
      <c r="R353" s="202"/>
    </row>
    <row r="354" ht="21.0" customHeight="1">
      <c r="E354" s="201"/>
      <c r="R354" s="202"/>
    </row>
    <row r="355" ht="21.0" customHeight="1">
      <c r="E355" s="201"/>
      <c r="R355" s="202"/>
    </row>
    <row r="356" ht="21.0" customHeight="1">
      <c r="E356" s="201"/>
      <c r="R356" s="202"/>
    </row>
    <row r="357" ht="21.0" customHeight="1">
      <c r="E357" s="201"/>
      <c r="R357" s="202"/>
    </row>
    <row r="358" ht="21.0" customHeight="1">
      <c r="E358" s="201"/>
      <c r="R358" s="202"/>
    </row>
    <row r="359" ht="21.0" customHeight="1">
      <c r="E359" s="201"/>
      <c r="R359" s="202"/>
    </row>
    <row r="360" ht="21.0" customHeight="1">
      <c r="E360" s="201"/>
      <c r="R360" s="202"/>
    </row>
    <row r="361" ht="21.0" customHeight="1">
      <c r="E361" s="201"/>
      <c r="R361" s="202"/>
    </row>
    <row r="362" ht="21.0" customHeight="1">
      <c r="E362" s="201"/>
      <c r="R362" s="202"/>
    </row>
    <row r="363" ht="21.0" customHeight="1">
      <c r="E363" s="201"/>
      <c r="R363" s="202"/>
    </row>
    <row r="364" ht="21.0" customHeight="1">
      <c r="E364" s="201"/>
      <c r="R364" s="202"/>
    </row>
    <row r="365" ht="21.0" customHeight="1">
      <c r="E365" s="201"/>
      <c r="R365" s="202"/>
    </row>
    <row r="366" ht="21.0" customHeight="1">
      <c r="E366" s="201"/>
      <c r="R366" s="202"/>
    </row>
    <row r="367" ht="21.0" customHeight="1">
      <c r="E367" s="201"/>
      <c r="R367" s="202"/>
    </row>
    <row r="368" ht="21.0" customHeight="1">
      <c r="E368" s="201"/>
      <c r="R368" s="202"/>
    </row>
    <row r="369" ht="21.0" customHeight="1">
      <c r="E369" s="201"/>
      <c r="R369" s="202"/>
    </row>
    <row r="370" ht="21.0" customHeight="1">
      <c r="E370" s="201"/>
      <c r="R370" s="202"/>
    </row>
    <row r="371" ht="21.0" customHeight="1">
      <c r="E371" s="201"/>
      <c r="R371" s="202"/>
    </row>
    <row r="372" ht="21.0" customHeight="1">
      <c r="E372" s="201"/>
      <c r="R372" s="202"/>
    </row>
    <row r="373" ht="21.0" customHeight="1">
      <c r="E373" s="201"/>
      <c r="R373" s="202"/>
    </row>
    <row r="374" ht="21.0" customHeight="1">
      <c r="E374" s="201"/>
      <c r="R374" s="202"/>
    </row>
    <row r="375" ht="21.0" customHeight="1">
      <c r="E375" s="201"/>
      <c r="R375" s="202"/>
    </row>
    <row r="376" ht="21.0" customHeight="1">
      <c r="E376" s="201"/>
      <c r="R376" s="202"/>
    </row>
    <row r="377" ht="21.0" customHeight="1">
      <c r="E377" s="201"/>
      <c r="R377" s="202"/>
    </row>
    <row r="378" ht="21.0" customHeight="1">
      <c r="E378" s="201"/>
      <c r="R378" s="202"/>
    </row>
    <row r="379" ht="21.0" customHeight="1">
      <c r="E379" s="201"/>
      <c r="R379" s="202"/>
    </row>
    <row r="380" ht="21.0" customHeight="1">
      <c r="E380" s="201"/>
      <c r="R380" s="202"/>
    </row>
    <row r="381" ht="21.0" customHeight="1">
      <c r="E381" s="201"/>
      <c r="R381" s="202"/>
    </row>
    <row r="382" ht="21.0" customHeight="1">
      <c r="E382" s="201"/>
      <c r="R382" s="202"/>
    </row>
    <row r="383" ht="21.0" customHeight="1">
      <c r="E383" s="201"/>
      <c r="R383" s="202"/>
    </row>
    <row r="384" ht="21.0" customHeight="1">
      <c r="E384" s="201"/>
      <c r="R384" s="202"/>
    </row>
    <row r="385" ht="21.0" customHeight="1">
      <c r="E385" s="201"/>
      <c r="R385" s="202"/>
    </row>
    <row r="386" ht="21.0" customHeight="1">
      <c r="E386" s="201"/>
      <c r="R386" s="202"/>
    </row>
    <row r="387" ht="21.0" customHeight="1">
      <c r="E387" s="201"/>
      <c r="R387" s="202"/>
    </row>
    <row r="388" ht="21.0" customHeight="1">
      <c r="E388" s="201"/>
      <c r="R388" s="202"/>
    </row>
    <row r="389" ht="21.0" customHeight="1">
      <c r="E389" s="201"/>
      <c r="R389" s="202"/>
    </row>
    <row r="390" ht="21.0" customHeight="1">
      <c r="E390" s="201"/>
      <c r="R390" s="202"/>
    </row>
    <row r="391" ht="21.0" customHeight="1">
      <c r="E391" s="201"/>
      <c r="R391" s="202"/>
    </row>
    <row r="392" ht="21.0" customHeight="1">
      <c r="E392" s="201"/>
      <c r="R392" s="202"/>
    </row>
    <row r="393" ht="21.0" customHeight="1">
      <c r="E393" s="201"/>
      <c r="R393" s="202"/>
    </row>
    <row r="394" ht="21.0" customHeight="1">
      <c r="E394" s="201"/>
      <c r="R394" s="202"/>
    </row>
    <row r="395" ht="21.0" customHeight="1">
      <c r="E395" s="201"/>
      <c r="R395" s="202"/>
    </row>
    <row r="396" ht="21.0" customHeight="1">
      <c r="E396" s="201"/>
      <c r="R396" s="202"/>
    </row>
    <row r="397" ht="21.0" customHeight="1">
      <c r="E397" s="201"/>
      <c r="R397" s="202"/>
    </row>
    <row r="398" ht="21.0" customHeight="1">
      <c r="E398" s="201"/>
      <c r="R398" s="202"/>
    </row>
    <row r="399" ht="21.0" customHeight="1">
      <c r="E399" s="201"/>
      <c r="R399" s="202"/>
    </row>
    <row r="400" ht="21.0" customHeight="1">
      <c r="E400" s="201"/>
      <c r="R400" s="202"/>
    </row>
    <row r="401" ht="21.0" customHeight="1">
      <c r="E401" s="201"/>
      <c r="R401" s="202"/>
    </row>
    <row r="402" ht="21.0" customHeight="1">
      <c r="E402" s="201"/>
      <c r="R402" s="202"/>
    </row>
    <row r="403" ht="21.0" customHeight="1">
      <c r="E403" s="201"/>
      <c r="R403" s="202"/>
    </row>
    <row r="404" ht="21.0" customHeight="1">
      <c r="E404" s="201"/>
      <c r="R404" s="202"/>
    </row>
    <row r="405" ht="21.0" customHeight="1">
      <c r="E405" s="201"/>
      <c r="R405" s="202"/>
    </row>
    <row r="406" ht="21.0" customHeight="1">
      <c r="E406" s="201"/>
      <c r="R406" s="202"/>
    </row>
    <row r="407" ht="21.0" customHeight="1">
      <c r="E407" s="201"/>
      <c r="R407" s="202"/>
    </row>
    <row r="408" ht="21.0" customHeight="1">
      <c r="E408" s="201"/>
      <c r="R408" s="202"/>
    </row>
    <row r="409" ht="21.0" customHeight="1">
      <c r="E409" s="201"/>
      <c r="R409" s="202"/>
    </row>
    <row r="410" ht="21.0" customHeight="1">
      <c r="E410" s="201"/>
      <c r="R410" s="202"/>
    </row>
    <row r="411" ht="21.0" customHeight="1">
      <c r="E411" s="201"/>
      <c r="R411" s="202"/>
    </row>
    <row r="412" ht="21.0" customHeight="1">
      <c r="E412" s="201"/>
      <c r="R412" s="202"/>
    </row>
    <row r="413" ht="21.0" customHeight="1">
      <c r="E413" s="201"/>
      <c r="R413" s="202"/>
    </row>
    <row r="414" ht="21.0" customHeight="1">
      <c r="E414" s="201"/>
      <c r="R414" s="202"/>
    </row>
    <row r="415" ht="21.0" customHeight="1">
      <c r="E415" s="201"/>
      <c r="R415" s="202"/>
    </row>
    <row r="416" ht="21.0" customHeight="1">
      <c r="E416" s="201"/>
      <c r="R416" s="202"/>
    </row>
    <row r="417" ht="21.0" customHeight="1">
      <c r="E417" s="201"/>
      <c r="R417" s="202"/>
    </row>
    <row r="418" ht="21.0" customHeight="1">
      <c r="E418" s="201"/>
      <c r="R418" s="202"/>
    </row>
    <row r="419" ht="21.0" customHeight="1">
      <c r="E419" s="201"/>
      <c r="R419" s="202"/>
    </row>
    <row r="420" ht="21.0" customHeight="1">
      <c r="E420" s="201"/>
      <c r="R420" s="202"/>
    </row>
    <row r="421" ht="21.0" customHeight="1">
      <c r="E421" s="201"/>
      <c r="R421" s="202"/>
    </row>
    <row r="422" ht="21.0" customHeight="1">
      <c r="E422" s="201"/>
      <c r="R422" s="202"/>
    </row>
    <row r="423" ht="21.0" customHeight="1">
      <c r="E423" s="201"/>
      <c r="R423" s="202"/>
    </row>
    <row r="424" ht="21.0" customHeight="1">
      <c r="E424" s="201"/>
      <c r="R424" s="202"/>
    </row>
    <row r="425" ht="21.0" customHeight="1">
      <c r="E425" s="201"/>
      <c r="R425" s="202"/>
    </row>
    <row r="426" ht="21.0" customHeight="1">
      <c r="E426" s="201"/>
      <c r="R426" s="202"/>
    </row>
    <row r="427" ht="21.0" customHeight="1">
      <c r="E427" s="201"/>
      <c r="R427" s="202"/>
    </row>
    <row r="428" ht="21.0" customHeight="1">
      <c r="E428" s="201"/>
      <c r="R428" s="202"/>
    </row>
    <row r="429" ht="21.0" customHeight="1">
      <c r="E429" s="201"/>
      <c r="R429" s="202"/>
    </row>
    <row r="430" ht="21.0" customHeight="1">
      <c r="E430" s="201"/>
      <c r="R430" s="202"/>
    </row>
    <row r="431" ht="21.0" customHeight="1">
      <c r="E431" s="201"/>
      <c r="R431" s="202"/>
    </row>
    <row r="432" ht="21.0" customHeight="1">
      <c r="E432" s="201"/>
      <c r="R432" s="202"/>
    </row>
    <row r="433" ht="21.0" customHeight="1">
      <c r="E433" s="201"/>
      <c r="R433" s="202"/>
    </row>
    <row r="434" ht="21.0" customHeight="1">
      <c r="E434" s="201"/>
      <c r="R434" s="202"/>
    </row>
    <row r="435" ht="21.0" customHeight="1">
      <c r="E435" s="201"/>
      <c r="R435" s="202"/>
    </row>
    <row r="436" ht="21.0" customHeight="1">
      <c r="E436" s="201"/>
      <c r="R436" s="202"/>
    </row>
    <row r="437" ht="21.0" customHeight="1">
      <c r="E437" s="201"/>
      <c r="R437" s="202"/>
    </row>
    <row r="438" ht="21.0" customHeight="1">
      <c r="E438" s="201"/>
      <c r="R438" s="202"/>
    </row>
    <row r="439" ht="21.0" customHeight="1">
      <c r="E439" s="201"/>
      <c r="R439" s="202"/>
    </row>
    <row r="440" ht="21.0" customHeight="1">
      <c r="E440" s="201"/>
      <c r="R440" s="202"/>
    </row>
    <row r="441" ht="21.0" customHeight="1">
      <c r="E441" s="201"/>
      <c r="R441" s="202"/>
    </row>
    <row r="442" ht="21.0" customHeight="1">
      <c r="E442" s="201"/>
      <c r="R442" s="202"/>
    </row>
    <row r="443" ht="21.0" customHeight="1">
      <c r="E443" s="201"/>
      <c r="R443" s="202"/>
    </row>
    <row r="444" ht="21.0" customHeight="1">
      <c r="E444" s="201"/>
      <c r="R444" s="202"/>
    </row>
    <row r="445" ht="21.0" customHeight="1">
      <c r="E445" s="201"/>
      <c r="R445" s="202"/>
    </row>
    <row r="446" ht="21.0" customHeight="1">
      <c r="E446" s="201"/>
      <c r="R446" s="202"/>
    </row>
    <row r="447" ht="21.0" customHeight="1">
      <c r="E447" s="201"/>
      <c r="R447" s="202"/>
    </row>
    <row r="448" ht="21.0" customHeight="1">
      <c r="E448" s="201"/>
      <c r="R448" s="202"/>
    </row>
    <row r="449" ht="21.0" customHeight="1">
      <c r="E449" s="201"/>
      <c r="R449" s="202"/>
    </row>
    <row r="450" ht="21.0" customHeight="1">
      <c r="E450" s="201"/>
      <c r="R450" s="202"/>
    </row>
    <row r="451" ht="21.0" customHeight="1">
      <c r="E451" s="201"/>
      <c r="R451" s="202"/>
    </row>
    <row r="452" ht="21.0" customHeight="1">
      <c r="E452" s="201"/>
      <c r="R452" s="202"/>
    </row>
    <row r="453" ht="21.0" customHeight="1">
      <c r="E453" s="201"/>
      <c r="R453" s="202"/>
    </row>
    <row r="454" ht="21.0" customHeight="1">
      <c r="E454" s="201"/>
      <c r="R454" s="202"/>
    </row>
    <row r="455" ht="21.0" customHeight="1">
      <c r="E455" s="201"/>
      <c r="R455" s="202"/>
    </row>
    <row r="456" ht="21.0" customHeight="1">
      <c r="E456" s="201"/>
      <c r="R456" s="202"/>
    </row>
    <row r="457" ht="21.0" customHeight="1">
      <c r="E457" s="201"/>
      <c r="R457" s="202"/>
    </row>
    <row r="458" ht="21.0" customHeight="1">
      <c r="E458" s="201"/>
      <c r="R458" s="202"/>
    </row>
    <row r="459" ht="21.0" customHeight="1">
      <c r="E459" s="201"/>
      <c r="R459" s="202"/>
    </row>
    <row r="460" ht="21.0" customHeight="1">
      <c r="E460" s="201"/>
      <c r="R460" s="202"/>
    </row>
    <row r="461" ht="21.0" customHeight="1">
      <c r="E461" s="201"/>
      <c r="R461" s="202"/>
    </row>
    <row r="462" ht="21.0" customHeight="1">
      <c r="E462" s="201"/>
      <c r="R462" s="202"/>
    </row>
    <row r="463" ht="21.0" customHeight="1">
      <c r="E463" s="201"/>
      <c r="R463" s="202"/>
    </row>
    <row r="464" ht="21.0" customHeight="1">
      <c r="E464" s="201"/>
      <c r="R464" s="202"/>
    </row>
    <row r="465" ht="21.0" customHeight="1">
      <c r="E465" s="201"/>
      <c r="R465" s="202"/>
    </row>
    <row r="466" ht="21.0" customHeight="1">
      <c r="E466" s="201"/>
      <c r="R466" s="202"/>
    </row>
    <row r="467" ht="21.0" customHeight="1">
      <c r="E467" s="201"/>
      <c r="R467" s="202"/>
    </row>
    <row r="468" ht="21.0" customHeight="1">
      <c r="E468" s="201"/>
      <c r="R468" s="202"/>
    </row>
    <row r="469" ht="21.0" customHeight="1">
      <c r="E469" s="201"/>
      <c r="R469" s="202"/>
    </row>
    <row r="470" ht="21.0" customHeight="1">
      <c r="E470" s="201"/>
      <c r="R470" s="202"/>
    </row>
    <row r="471" ht="21.0" customHeight="1">
      <c r="E471" s="201"/>
      <c r="R471" s="202"/>
    </row>
    <row r="472" ht="21.0" customHeight="1">
      <c r="E472" s="201"/>
      <c r="R472" s="202"/>
    </row>
    <row r="473" ht="21.0" customHeight="1">
      <c r="E473" s="201"/>
      <c r="R473" s="202"/>
    </row>
    <row r="474" ht="21.0" customHeight="1">
      <c r="E474" s="201"/>
      <c r="R474" s="202"/>
    </row>
    <row r="475" ht="21.0" customHeight="1">
      <c r="E475" s="201"/>
      <c r="R475" s="202"/>
    </row>
    <row r="476" ht="21.0" customHeight="1">
      <c r="E476" s="201"/>
      <c r="R476" s="202"/>
    </row>
    <row r="477" ht="21.0" customHeight="1">
      <c r="E477" s="201"/>
      <c r="R477" s="202"/>
    </row>
    <row r="478" ht="21.0" customHeight="1">
      <c r="E478" s="201"/>
      <c r="R478" s="202"/>
    </row>
    <row r="479" ht="21.0" customHeight="1">
      <c r="E479" s="201"/>
      <c r="R479" s="202"/>
    </row>
    <row r="480" ht="21.0" customHeight="1">
      <c r="E480" s="201"/>
      <c r="R480" s="202"/>
    </row>
    <row r="481" ht="21.0" customHeight="1">
      <c r="E481" s="201"/>
      <c r="R481" s="202"/>
    </row>
    <row r="482" ht="21.0" customHeight="1">
      <c r="E482" s="201"/>
      <c r="R482" s="202"/>
    </row>
    <row r="483" ht="21.0" customHeight="1">
      <c r="E483" s="201"/>
      <c r="R483" s="202"/>
    </row>
    <row r="484" ht="21.0" customHeight="1">
      <c r="E484" s="201"/>
      <c r="R484" s="202"/>
    </row>
    <row r="485" ht="21.0" customHeight="1">
      <c r="E485" s="201"/>
      <c r="R485" s="202"/>
    </row>
    <row r="486" ht="21.0" customHeight="1">
      <c r="E486" s="201"/>
      <c r="R486" s="202"/>
    </row>
    <row r="487" ht="21.0" customHeight="1">
      <c r="E487" s="201"/>
      <c r="R487" s="202"/>
    </row>
    <row r="488" ht="21.0" customHeight="1">
      <c r="E488" s="201"/>
      <c r="R488" s="202"/>
    </row>
    <row r="489" ht="21.0" customHeight="1">
      <c r="E489" s="201"/>
      <c r="R489" s="202"/>
    </row>
    <row r="490" ht="21.0" customHeight="1">
      <c r="E490" s="201"/>
      <c r="R490" s="202"/>
    </row>
    <row r="491" ht="21.0" customHeight="1">
      <c r="E491" s="201"/>
      <c r="R491" s="202"/>
    </row>
    <row r="492" ht="21.0" customHeight="1">
      <c r="E492" s="201"/>
      <c r="R492" s="202"/>
    </row>
    <row r="493" ht="21.0" customHeight="1">
      <c r="E493" s="201"/>
      <c r="R493" s="202"/>
    </row>
    <row r="494" ht="21.0" customHeight="1">
      <c r="E494" s="201"/>
      <c r="R494" s="202"/>
    </row>
    <row r="495" ht="21.0" customHeight="1">
      <c r="E495" s="201"/>
      <c r="R495" s="202"/>
    </row>
    <row r="496" ht="21.0" customHeight="1">
      <c r="E496" s="201"/>
      <c r="R496" s="202"/>
    </row>
    <row r="497" ht="21.0" customHeight="1">
      <c r="E497" s="201"/>
      <c r="R497" s="202"/>
    </row>
    <row r="498" ht="21.0" customHeight="1">
      <c r="E498" s="201"/>
      <c r="R498" s="202"/>
    </row>
    <row r="499" ht="21.0" customHeight="1">
      <c r="E499" s="201"/>
      <c r="R499" s="202"/>
    </row>
    <row r="500" ht="21.0" customHeight="1">
      <c r="E500" s="201"/>
      <c r="R500" s="202"/>
    </row>
    <row r="501" ht="21.0" customHeight="1">
      <c r="E501" s="201"/>
      <c r="R501" s="202"/>
    </row>
    <row r="502" ht="21.0" customHeight="1">
      <c r="E502" s="201"/>
      <c r="R502" s="202"/>
    </row>
    <row r="503" ht="21.0" customHeight="1">
      <c r="E503" s="201"/>
      <c r="R503" s="202"/>
    </row>
    <row r="504" ht="21.0" customHeight="1">
      <c r="E504" s="201"/>
      <c r="R504" s="202"/>
    </row>
    <row r="505" ht="21.0" customHeight="1">
      <c r="E505" s="201"/>
      <c r="R505" s="202"/>
    </row>
    <row r="506" ht="21.0" customHeight="1">
      <c r="E506" s="201"/>
      <c r="R506" s="202"/>
    </row>
    <row r="507" ht="21.0" customHeight="1">
      <c r="E507" s="201"/>
      <c r="R507" s="202"/>
    </row>
    <row r="508" ht="21.0" customHeight="1">
      <c r="E508" s="201"/>
      <c r="R508" s="202"/>
    </row>
    <row r="509" ht="21.0" customHeight="1">
      <c r="E509" s="201"/>
      <c r="R509" s="202"/>
    </row>
    <row r="510" ht="21.0" customHeight="1">
      <c r="E510" s="201"/>
      <c r="R510" s="202"/>
    </row>
    <row r="511" ht="21.0" customHeight="1">
      <c r="E511" s="201"/>
      <c r="R511" s="202"/>
    </row>
    <row r="512" ht="21.0" customHeight="1">
      <c r="E512" s="201"/>
      <c r="R512" s="202"/>
    </row>
    <row r="513" ht="21.0" customHeight="1">
      <c r="E513" s="201"/>
      <c r="R513" s="202"/>
    </row>
    <row r="514" ht="21.0" customHeight="1">
      <c r="E514" s="201"/>
      <c r="R514" s="202"/>
    </row>
    <row r="515" ht="21.0" customHeight="1">
      <c r="E515" s="201"/>
      <c r="R515" s="202"/>
    </row>
    <row r="516" ht="21.0" customHeight="1">
      <c r="E516" s="201"/>
      <c r="R516" s="202"/>
    </row>
    <row r="517" ht="21.0" customHeight="1">
      <c r="E517" s="201"/>
      <c r="R517" s="202"/>
    </row>
    <row r="518" ht="21.0" customHeight="1">
      <c r="E518" s="201"/>
      <c r="R518" s="202"/>
    </row>
    <row r="519" ht="21.0" customHeight="1">
      <c r="E519" s="201"/>
      <c r="R519" s="202"/>
    </row>
    <row r="520" ht="21.0" customHeight="1">
      <c r="E520" s="201"/>
      <c r="R520" s="202"/>
    </row>
    <row r="521" ht="21.0" customHeight="1">
      <c r="E521" s="201"/>
      <c r="R521" s="202"/>
    </row>
    <row r="522" ht="21.0" customHeight="1">
      <c r="E522" s="201"/>
      <c r="R522" s="202"/>
    </row>
    <row r="523" ht="21.0" customHeight="1">
      <c r="E523" s="201"/>
      <c r="R523" s="202"/>
    </row>
    <row r="524" ht="21.0" customHeight="1">
      <c r="E524" s="201"/>
      <c r="R524" s="202"/>
    </row>
    <row r="525" ht="21.0" customHeight="1">
      <c r="E525" s="201"/>
      <c r="R525" s="202"/>
    </row>
    <row r="526" ht="21.0" customHeight="1">
      <c r="E526" s="201"/>
      <c r="R526" s="202"/>
    </row>
    <row r="527" ht="21.0" customHeight="1">
      <c r="E527" s="201"/>
      <c r="R527" s="202"/>
    </row>
    <row r="528" ht="21.0" customHeight="1">
      <c r="E528" s="201"/>
      <c r="R528" s="202"/>
    </row>
    <row r="529" ht="21.0" customHeight="1">
      <c r="E529" s="201"/>
      <c r="R529" s="202"/>
    </row>
    <row r="530" ht="21.0" customHeight="1">
      <c r="E530" s="201"/>
      <c r="R530" s="202"/>
    </row>
    <row r="531" ht="21.0" customHeight="1">
      <c r="E531" s="201"/>
      <c r="R531" s="202"/>
    </row>
    <row r="532" ht="21.0" customHeight="1">
      <c r="E532" s="201"/>
      <c r="R532" s="202"/>
    </row>
    <row r="533" ht="21.0" customHeight="1">
      <c r="E533" s="201"/>
      <c r="R533" s="202"/>
    </row>
    <row r="534" ht="21.0" customHeight="1">
      <c r="E534" s="201"/>
      <c r="R534" s="202"/>
    </row>
    <row r="535" ht="21.0" customHeight="1">
      <c r="E535" s="201"/>
      <c r="R535" s="202"/>
    </row>
    <row r="536" ht="21.0" customHeight="1">
      <c r="E536" s="201"/>
      <c r="R536" s="202"/>
    </row>
    <row r="537" ht="21.0" customHeight="1">
      <c r="E537" s="201"/>
      <c r="R537" s="202"/>
    </row>
    <row r="538" ht="21.0" customHeight="1">
      <c r="E538" s="201"/>
      <c r="R538" s="202"/>
    </row>
    <row r="539" ht="21.0" customHeight="1">
      <c r="E539" s="201"/>
      <c r="R539" s="202"/>
    </row>
    <row r="540" ht="21.0" customHeight="1">
      <c r="E540" s="201"/>
      <c r="R540" s="202"/>
    </row>
    <row r="541" ht="21.0" customHeight="1">
      <c r="E541" s="201"/>
      <c r="R541" s="202"/>
    </row>
    <row r="542" ht="21.0" customHeight="1">
      <c r="E542" s="201"/>
      <c r="R542" s="202"/>
    </row>
    <row r="543" ht="21.0" customHeight="1">
      <c r="E543" s="201"/>
      <c r="R543" s="202"/>
    </row>
    <row r="544" ht="21.0" customHeight="1">
      <c r="E544" s="201"/>
      <c r="R544" s="202"/>
    </row>
    <row r="545" ht="21.0" customHeight="1">
      <c r="E545" s="201"/>
      <c r="R545" s="202"/>
    </row>
    <row r="546" ht="21.0" customHeight="1">
      <c r="E546" s="201"/>
      <c r="R546" s="202"/>
    </row>
    <row r="547" ht="21.0" customHeight="1">
      <c r="E547" s="201"/>
      <c r="R547" s="202"/>
    </row>
    <row r="548" ht="21.0" customHeight="1">
      <c r="E548" s="201"/>
      <c r="R548" s="202"/>
    </row>
    <row r="549" ht="21.0" customHeight="1">
      <c r="E549" s="201"/>
      <c r="R549" s="202"/>
    </row>
    <row r="550" ht="21.0" customHeight="1">
      <c r="E550" s="201"/>
      <c r="R550" s="202"/>
    </row>
    <row r="551" ht="21.0" customHeight="1">
      <c r="E551" s="201"/>
      <c r="R551" s="202"/>
    </row>
    <row r="552" ht="21.0" customHeight="1">
      <c r="E552" s="201"/>
      <c r="R552" s="202"/>
    </row>
    <row r="553" ht="21.0" customHeight="1">
      <c r="E553" s="201"/>
      <c r="R553" s="202"/>
    </row>
    <row r="554" ht="21.0" customHeight="1">
      <c r="E554" s="201"/>
      <c r="R554" s="202"/>
    </row>
    <row r="555" ht="21.0" customHeight="1">
      <c r="E555" s="201"/>
      <c r="R555" s="202"/>
    </row>
    <row r="556" ht="21.0" customHeight="1">
      <c r="E556" s="201"/>
      <c r="R556" s="202"/>
    </row>
    <row r="557" ht="21.0" customHeight="1">
      <c r="E557" s="201"/>
      <c r="R557" s="202"/>
    </row>
    <row r="558" ht="21.0" customHeight="1">
      <c r="E558" s="201"/>
      <c r="R558" s="202"/>
    </row>
    <row r="559" ht="21.0" customHeight="1">
      <c r="E559" s="201"/>
      <c r="R559" s="202"/>
    </row>
    <row r="560" ht="21.0" customHeight="1">
      <c r="E560" s="201"/>
      <c r="R560" s="202"/>
    </row>
    <row r="561" ht="21.0" customHeight="1">
      <c r="E561" s="201"/>
      <c r="R561" s="202"/>
    </row>
    <row r="562" ht="21.0" customHeight="1">
      <c r="E562" s="201"/>
      <c r="R562" s="202"/>
    </row>
    <row r="563" ht="21.0" customHeight="1">
      <c r="E563" s="201"/>
      <c r="R563" s="202"/>
    </row>
    <row r="564" ht="21.0" customHeight="1">
      <c r="E564" s="201"/>
      <c r="R564" s="202"/>
    </row>
    <row r="565" ht="21.0" customHeight="1">
      <c r="E565" s="201"/>
      <c r="R565" s="202"/>
    </row>
    <row r="566" ht="21.0" customHeight="1">
      <c r="E566" s="201"/>
      <c r="R566" s="202"/>
    </row>
    <row r="567" ht="21.0" customHeight="1">
      <c r="E567" s="201"/>
      <c r="R567" s="202"/>
    </row>
    <row r="568" ht="21.0" customHeight="1">
      <c r="E568" s="201"/>
      <c r="R568" s="202"/>
    </row>
    <row r="569" ht="21.0" customHeight="1">
      <c r="E569" s="201"/>
      <c r="R569" s="202"/>
    </row>
    <row r="570" ht="21.0" customHeight="1">
      <c r="E570" s="201"/>
      <c r="R570" s="202"/>
    </row>
    <row r="571" ht="21.0" customHeight="1">
      <c r="E571" s="201"/>
      <c r="R571" s="202"/>
    </row>
    <row r="572" ht="21.0" customHeight="1">
      <c r="E572" s="201"/>
      <c r="R572" s="202"/>
    </row>
    <row r="573" ht="21.0" customHeight="1">
      <c r="E573" s="201"/>
      <c r="R573" s="202"/>
    </row>
    <row r="574" ht="21.0" customHeight="1">
      <c r="E574" s="201"/>
      <c r="R574" s="202"/>
    </row>
    <row r="575" ht="21.0" customHeight="1">
      <c r="E575" s="201"/>
      <c r="R575" s="202"/>
    </row>
    <row r="576" ht="21.0" customHeight="1">
      <c r="E576" s="201"/>
      <c r="R576" s="202"/>
    </row>
    <row r="577" ht="21.0" customHeight="1">
      <c r="E577" s="201"/>
      <c r="R577" s="202"/>
    </row>
    <row r="578" ht="21.0" customHeight="1">
      <c r="E578" s="201"/>
      <c r="R578" s="202"/>
    </row>
    <row r="579" ht="21.0" customHeight="1">
      <c r="E579" s="201"/>
      <c r="R579" s="202"/>
    </row>
    <row r="580" ht="21.0" customHeight="1">
      <c r="E580" s="201"/>
      <c r="R580" s="202"/>
    </row>
    <row r="581" ht="21.0" customHeight="1">
      <c r="E581" s="201"/>
      <c r="R581" s="202"/>
    </row>
    <row r="582" ht="21.0" customHeight="1">
      <c r="E582" s="201"/>
      <c r="R582" s="202"/>
    </row>
    <row r="583" ht="21.0" customHeight="1">
      <c r="E583" s="201"/>
      <c r="R583" s="202"/>
    </row>
    <row r="584" ht="21.0" customHeight="1">
      <c r="E584" s="201"/>
      <c r="R584" s="202"/>
    </row>
    <row r="585" ht="21.0" customHeight="1">
      <c r="E585" s="201"/>
      <c r="R585" s="202"/>
    </row>
    <row r="586" ht="21.0" customHeight="1">
      <c r="E586" s="201"/>
      <c r="R586" s="202"/>
    </row>
    <row r="587" ht="21.0" customHeight="1">
      <c r="E587" s="201"/>
      <c r="R587" s="202"/>
    </row>
    <row r="588" ht="21.0" customHeight="1">
      <c r="E588" s="201"/>
      <c r="R588" s="202"/>
    </row>
    <row r="589" ht="21.0" customHeight="1">
      <c r="E589" s="201"/>
      <c r="R589" s="202"/>
    </row>
    <row r="590" ht="21.0" customHeight="1">
      <c r="E590" s="201"/>
      <c r="R590" s="202"/>
    </row>
    <row r="591" ht="21.0" customHeight="1">
      <c r="E591" s="201"/>
      <c r="R591" s="202"/>
    </row>
    <row r="592" ht="21.0" customHeight="1">
      <c r="E592" s="201"/>
      <c r="R592" s="202"/>
    </row>
    <row r="593" ht="21.0" customHeight="1">
      <c r="E593" s="201"/>
      <c r="R593" s="202"/>
    </row>
    <row r="594" ht="21.0" customHeight="1">
      <c r="E594" s="201"/>
      <c r="R594" s="202"/>
    </row>
    <row r="595" ht="21.0" customHeight="1">
      <c r="E595" s="201"/>
      <c r="R595" s="202"/>
    </row>
    <row r="596" ht="21.0" customHeight="1">
      <c r="E596" s="201"/>
      <c r="R596" s="202"/>
    </row>
    <row r="597" ht="21.0" customHeight="1">
      <c r="E597" s="201"/>
      <c r="R597" s="202"/>
    </row>
    <row r="598" ht="21.0" customHeight="1">
      <c r="E598" s="201"/>
      <c r="R598" s="202"/>
    </row>
    <row r="599" ht="21.0" customHeight="1">
      <c r="E599" s="201"/>
      <c r="R599" s="202"/>
    </row>
    <row r="600" ht="21.0" customHeight="1">
      <c r="E600" s="201"/>
      <c r="R600" s="202"/>
    </row>
    <row r="601" ht="21.0" customHeight="1">
      <c r="E601" s="201"/>
      <c r="R601" s="202"/>
    </row>
    <row r="602" ht="21.0" customHeight="1">
      <c r="E602" s="201"/>
      <c r="R602" s="202"/>
    </row>
    <row r="603" ht="21.0" customHeight="1">
      <c r="E603" s="201"/>
      <c r="R603" s="202"/>
    </row>
    <row r="604" ht="21.0" customHeight="1">
      <c r="E604" s="201"/>
      <c r="R604" s="202"/>
    </row>
    <row r="605" ht="21.0" customHeight="1">
      <c r="E605" s="201"/>
      <c r="R605" s="202"/>
    </row>
    <row r="606" ht="21.0" customHeight="1">
      <c r="E606" s="201"/>
      <c r="R606" s="202"/>
    </row>
    <row r="607" ht="21.0" customHeight="1">
      <c r="E607" s="201"/>
      <c r="R607" s="202"/>
    </row>
    <row r="608" ht="21.0" customHeight="1">
      <c r="E608" s="201"/>
      <c r="R608" s="202"/>
    </row>
    <row r="609" ht="21.0" customHeight="1">
      <c r="E609" s="201"/>
      <c r="R609" s="202"/>
    </row>
    <row r="610" ht="21.0" customHeight="1">
      <c r="E610" s="201"/>
      <c r="R610" s="202"/>
    </row>
    <row r="611" ht="21.0" customHeight="1">
      <c r="E611" s="201"/>
      <c r="R611" s="202"/>
    </row>
    <row r="612" ht="21.0" customHeight="1">
      <c r="E612" s="201"/>
      <c r="R612" s="202"/>
    </row>
    <row r="613" ht="21.0" customHeight="1">
      <c r="E613" s="201"/>
      <c r="R613" s="202"/>
    </row>
    <row r="614" ht="21.0" customHeight="1">
      <c r="E614" s="201"/>
      <c r="R614" s="202"/>
    </row>
    <row r="615" ht="21.0" customHeight="1">
      <c r="E615" s="201"/>
      <c r="R615" s="202"/>
    </row>
    <row r="616" ht="21.0" customHeight="1">
      <c r="E616" s="201"/>
      <c r="R616" s="202"/>
    </row>
    <row r="617" ht="21.0" customHeight="1">
      <c r="E617" s="201"/>
      <c r="R617" s="202"/>
    </row>
    <row r="618" ht="21.0" customHeight="1">
      <c r="E618" s="201"/>
      <c r="R618" s="202"/>
    </row>
    <row r="619" ht="21.0" customHeight="1">
      <c r="E619" s="201"/>
      <c r="R619" s="202"/>
    </row>
    <row r="620" ht="21.0" customHeight="1">
      <c r="E620" s="201"/>
      <c r="R620" s="202"/>
    </row>
    <row r="621" ht="21.0" customHeight="1">
      <c r="E621" s="201"/>
      <c r="R621" s="202"/>
    </row>
    <row r="622" ht="21.0" customHeight="1">
      <c r="E622" s="201"/>
      <c r="R622" s="202"/>
    </row>
    <row r="623" ht="21.0" customHeight="1">
      <c r="E623" s="201"/>
      <c r="R623" s="202"/>
    </row>
    <row r="624" ht="21.0" customHeight="1">
      <c r="E624" s="201"/>
      <c r="R624" s="202"/>
    </row>
    <row r="625" ht="21.0" customHeight="1">
      <c r="E625" s="201"/>
      <c r="R625" s="202"/>
    </row>
    <row r="626" ht="21.0" customHeight="1">
      <c r="E626" s="201"/>
      <c r="R626" s="202"/>
    </row>
    <row r="627" ht="21.0" customHeight="1">
      <c r="E627" s="201"/>
      <c r="R627" s="202"/>
    </row>
    <row r="628" ht="21.0" customHeight="1">
      <c r="E628" s="201"/>
      <c r="R628" s="202"/>
    </row>
    <row r="629" ht="21.0" customHeight="1">
      <c r="E629" s="201"/>
      <c r="R629" s="202"/>
    </row>
    <row r="630" ht="21.0" customHeight="1">
      <c r="E630" s="201"/>
      <c r="R630" s="202"/>
    </row>
    <row r="631" ht="21.0" customHeight="1">
      <c r="E631" s="201"/>
      <c r="R631" s="202"/>
    </row>
    <row r="632" ht="21.0" customHeight="1">
      <c r="E632" s="201"/>
      <c r="R632" s="202"/>
    </row>
    <row r="633" ht="21.0" customHeight="1">
      <c r="E633" s="201"/>
      <c r="R633" s="202"/>
    </row>
    <row r="634" ht="21.0" customHeight="1">
      <c r="E634" s="201"/>
      <c r="R634" s="202"/>
    </row>
    <row r="635" ht="21.0" customHeight="1">
      <c r="E635" s="201"/>
      <c r="R635" s="202"/>
    </row>
    <row r="636" ht="21.0" customHeight="1">
      <c r="E636" s="201"/>
      <c r="R636" s="202"/>
    </row>
    <row r="637" ht="21.0" customHeight="1">
      <c r="E637" s="201"/>
      <c r="R637" s="202"/>
    </row>
    <row r="638" ht="21.0" customHeight="1">
      <c r="E638" s="201"/>
      <c r="R638" s="202"/>
    </row>
    <row r="639" ht="21.0" customHeight="1">
      <c r="E639" s="201"/>
      <c r="R639" s="202"/>
    </row>
    <row r="640" ht="21.0" customHeight="1">
      <c r="E640" s="201"/>
      <c r="R640" s="202"/>
    </row>
    <row r="641" ht="21.0" customHeight="1">
      <c r="E641" s="201"/>
      <c r="R641" s="202"/>
    </row>
    <row r="642" ht="21.0" customHeight="1">
      <c r="E642" s="201"/>
      <c r="R642" s="202"/>
    </row>
    <row r="643" ht="21.0" customHeight="1">
      <c r="E643" s="201"/>
      <c r="R643" s="202"/>
    </row>
    <row r="644" ht="21.0" customHeight="1">
      <c r="E644" s="201"/>
      <c r="R644" s="202"/>
    </row>
    <row r="645" ht="21.0" customHeight="1">
      <c r="E645" s="201"/>
      <c r="R645" s="202"/>
    </row>
    <row r="646" ht="21.0" customHeight="1">
      <c r="E646" s="201"/>
      <c r="R646" s="202"/>
    </row>
    <row r="647" ht="21.0" customHeight="1">
      <c r="E647" s="201"/>
      <c r="R647" s="202"/>
    </row>
    <row r="648" ht="21.0" customHeight="1">
      <c r="E648" s="201"/>
      <c r="R648" s="202"/>
    </row>
    <row r="649" ht="21.0" customHeight="1">
      <c r="E649" s="201"/>
      <c r="R649" s="202"/>
    </row>
    <row r="650" ht="21.0" customHeight="1">
      <c r="E650" s="201"/>
      <c r="R650" s="202"/>
    </row>
    <row r="651" ht="21.0" customHeight="1">
      <c r="E651" s="201"/>
      <c r="R651" s="202"/>
    </row>
    <row r="652" ht="21.0" customHeight="1">
      <c r="E652" s="201"/>
      <c r="R652" s="202"/>
    </row>
    <row r="653" ht="21.0" customHeight="1">
      <c r="E653" s="201"/>
      <c r="R653" s="202"/>
    </row>
    <row r="654" ht="21.0" customHeight="1">
      <c r="E654" s="201"/>
      <c r="R654" s="202"/>
    </row>
    <row r="655" ht="21.0" customHeight="1">
      <c r="E655" s="201"/>
      <c r="R655" s="202"/>
    </row>
    <row r="656" ht="21.0" customHeight="1">
      <c r="E656" s="201"/>
      <c r="R656" s="202"/>
    </row>
    <row r="657" ht="21.0" customHeight="1">
      <c r="E657" s="201"/>
      <c r="R657" s="202"/>
    </row>
    <row r="658" ht="21.0" customHeight="1">
      <c r="E658" s="201"/>
      <c r="R658" s="202"/>
    </row>
    <row r="659" ht="21.0" customHeight="1">
      <c r="E659" s="201"/>
      <c r="R659" s="202"/>
    </row>
    <row r="660" ht="21.0" customHeight="1">
      <c r="E660" s="201"/>
      <c r="R660" s="202"/>
    </row>
    <row r="661" ht="21.0" customHeight="1">
      <c r="E661" s="201"/>
      <c r="R661" s="202"/>
    </row>
    <row r="662" ht="21.0" customHeight="1">
      <c r="E662" s="201"/>
      <c r="R662" s="202"/>
    </row>
    <row r="663" ht="21.0" customHeight="1">
      <c r="E663" s="201"/>
      <c r="R663" s="202"/>
    </row>
    <row r="664" ht="21.0" customHeight="1">
      <c r="E664" s="201"/>
      <c r="R664" s="202"/>
    </row>
    <row r="665" ht="21.0" customHeight="1">
      <c r="E665" s="201"/>
      <c r="R665" s="202"/>
    </row>
    <row r="666" ht="21.0" customHeight="1">
      <c r="E666" s="201"/>
      <c r="R666" s="202"/>
    </row>
    <row r="667" ht="21.0" customHeight="1">
      <c r="E667" s="201"/>
      <c r="R667" s="202"/>
    </row>
    <row r="668" ht="21.0" customHeight="1">
      <c r="E668" s="201"/>
      <c r="R668" s="202"/>
    </row>
    <row r="669" ht="21.0" customHeight="1">
      <c r="E669" s="201"/>
      <c r="R669" s="202"/>
    </row>
    <row r="670" ht="21.0" customHeight="1">
      <c r="E670" s="201"/>
      <c r="R670" s="202"/>
    </row>
    <row r="671" ht="21.0" customHeight="1">
      <c r="E671" s="201"/>
      <c r="R671" s="202"/>
    </row>
    <row r="672" ht="21.0" customHeight="1">
      <c r="E672" s="201"/>
      <c r="R672" s="202"/>
    </row>
    <row r="673" ht="21.0" customHeight="1">
      <c r="E673" s="201"/>
      <c r="R673" s="202"/>
    </row>
    <row r="674" ht="21.0" customHeight="1">
      <c r="E674" s="201"/>
      <c r="R674" s="202"/>
    </row>
    <row r="675" ht="21.0" customHeight="1">
      <c r="E675" s="201"/>
      <c r="R675" s="202"/>
    </row>
    <row r="676" ht="21.0" customHeight="1">
      <c r="E676" s="201"/>
      <c r="R676" s="202"/>
    </row>
    <row r="677" ht="21.0" customHeight="1">
      <c r="E677" s="201"/>
      <c r="R677" s="202"/>
    </row>
    <row r="678" ht="21.0" customHeight="1">
      <c r="E678" s="201"/>
      <c r="R678" s="202"/>
    </row>
    <row r="679" ht="21.0" customHeight="1">
      <c r="E679" s="201"/>
      <c r="R679" s="202"/>
    </row>
    <row r="680" ht="21.0" customHeight="1">
      <c r="E680" s="201"/>
      <c r="R680" s="202"/>
    </row>
    <row r="681" ht="21.0" customHeight="1">
      <c r="E681" s="201"/>
      <c r="R681" s="202"/>
    </row>
    <row r="682" ht="21.0" customHeight="1">
      <c r="E682" s="201"/>
      <c r="R682" s="202"/>
    </row>
    <row r="683" ht="21.0" customHeight="1">
      <c r="E683" s="201"/>
      <c r="R683" s="202"/>
    </row>
    <row r="684" ht="21.0" customHeight="1">
      <c r="E684" s="201"/>
      <c r="R684" s="202"/>
    </row>
    <row r="685" ht="21.0" customHeight="1">
      <c r="E685" s="201"/>
      <c r="R685" s="202"/>
    </row>
    <row r="686" ht="21.0" customHeight="1">
      <c r="E686" s="201"/>
      <c r="R686" s="202"/>
    </row>
    <row r="687" ht="21.0" customHeight="1">
      <c r="E687" s="201"/>
      <c r="R687" s="202"/>
    </row>
    <row r="688" ht="21.0" customHeight="1">
      <c r="E688" s="201"/>
      <c r="R688" s="202"/>
    </row>
    <row r="689" ht="21.0" customHeight="1">
      <c r="E689" s="201"/>
      <c r="R689" s="202"/>
    </row>
    <row r="690" ht="21.0" customHeight="1">
      <c r="E690" s="201"/>
      <c r="R690" s="202"/>
    </row>
    <row r="691" ht="21.0" customHeight="1">
      <c r="E691" s="201"/>
      <c r="R691" s="202"/>
    </row>
    <row r="692" ht="21.0" customHeight="1">
      <c r="E692" s="201"/>
      <c r="R692" s="202"/>
    </row>
    <row r="693" ht="21.0" customHeight="1">
      <c r="E693" s="201"/>
      <c r="R693" s="202"/>
    </row>
    <row r="694" ht="21.0" customHeight="1">
      <c r="E694" s="201"/>
      <c r="R694" s="202"/>
    </row>
    <row r="695" ht="21.0" customHeight="1">
      <c r="E695" s="201"/>
      <c r="R695" s="202"/>
    </row>
    <row r="696" ht="21.0" customHeight="1">
      <c r="E696" s="201"/>
      <c r="R696" s="202"/>
    </row>
    <row r="697" ht="21.0" customHeight="1">
      <c r="E697" s="201"/>
      <c r="R697" s="202"/>
    </row>
    <row r="698" ht="21.0" customHeight="1">
      <c r="E698" s="201"/>
      <c r="R698" s="202"/>
    </row>
    <row r="699" ht="21.0" customHeight="1">
      <c r="E699" s="201"/>
      <c r="R699" s="202"/>
    </row>
    <row r="700" ht="21.0" customHeight="1">
      <c r="E700" s="201"/>
      <c r="R700" s="202"/>
    </row>
    <row r="701" ht="21.0" customHeight="1">
      <c r="E701" s="201"/>
      <c r="R701" s="202"/>
    </row>
    <row r="702" ht="21.0" customHeight="1">
      <c r="E702" s="201"/>
      <c r="R702" s="202"/>
    </row>
    <row r="703" ht="21.0" customHeight="1">
      <c r="E703" s="201"/>
      <c r="R703" s="202"/>
    </row>
    <row r="704" ht="21.0" customHeight="1">
      <c r="E704" s="201"/>
      <c r="R704" s="202"/>
    </row>
    <row r="705" ht="21.0" customHeight="1">
      <c r="E705" s="201"/>
      <c r="R705" s="202"/>
    </row>
    <row r="706" ht="21.0" customHeight="1">
      <c r="E706" s="201"/>
      <c r="R706" s="202"/>
    </row>
    <row r="707" ht="21.0" customHeight="1">
      <c r="E707" s="201"/>
      <c r="R707" s="202"/>
    </row>
    <row r="708" ht="21.0" customHeight="1">
      <c r="E708" s="201"/>
      <c r="R708" s="202"/>
    </row>
    <row r="709" ht="21.0" customHeight="1">
      <c r="E709" s="201"/>
      <c r="R709" s="202"/>
    </row>
    <row r="710" ht="21.0" customHeight="1">
      <c r="E710" s="201"/>
      <c r="R710" s="202"/>
    </row>
    <row r="711" ht="21.0" customHeight="1">
      <c r="E711" s="201"/>
      <c r="R711" s="202"/>
    </row>
    <row r="712" ht="21.0" customHeight="1">
      <c r="E712" s="201"/>
      <c r="R712" s="202"/>
    </row>
    <row r="713" ht="21.0" customHeight="1">
      <c r="E713" s="201"/>
      <c r="R713" s="202"/>
    </row>
    <row r="714" ht="21.0" customHeight="1">
      <c r="E714" s="201"/>
      <c r="R714" s="202"/>
    </row>
    <row r="715" ht="21.0" customHeight="1">
      <c r="E715" s="201"/>
      <c r="R715" s="202"/>
    </row>
    <row r="716" ht="21.0" customHeight="1">
      <c r="E716" s="201"/>
      <c r="R716" s="202"/>
    </row>
    <row r="717" ht="21.0" customHeight="1">
      <c r="E717" s="201"/>
      <c r="R717" s="202"/>
    </row>
    <row r="718" ht="21.0" customHeight="1">
      <c r="E718" s="201"/>
      <c r="R718" s="202"/>
    </row>
    <row r="719" ht="21.0" customHeight="1">
      <c r="E719" s="201"/>
      <c r="R719" s="202"/>
    </row>
    <row r="720" ht="21.0" customHeight="1">
      <c r="E720" s="201"/>
      <c r="R720" s="202"/>
    </row>
    <row r="721" ht="21.0" customHeight="1">
      <c r="E721" s="201"/>
      <c r="R721" s="202"/>
    </row>
    <row r="722" ht="21.0" customHeight="1">
      <c r="E722" s="201"/>
      <c r="R722" s="202"/>
    </row>
    <row r="723" ht="21.0" customHeight="1">
      <c r="E723" s="201"/>
      <c r="R723" s="202"/>
    </row>
    <row r="724" ht="21.0" customHeight="1">
      <c r="E724" s="201"/>
      <c r="R724" s="202"/>
    </row>
    <row r="725" ht="21.0" customHeight="1">
      <c r="E725" s="201"/>
      <c r="R725" s="202"/>
    </row>
    <row r="726" ht="21.0" customHeight="1">
      <c r="E726" s="201"/>
      <c r="R726" s="202"/>
    </row>
    <row r="727" ht="21.0" customHeight="1">
      <c r="E727" s="201"/>
      <c r="R727" s="202"/>
    </row>
    <row r="728" ht="21.0" customHeight="1">
      <c r="E728" s="201"/>
      <c r="R728" s="202"/>
    </row>
    <row r="729" ht="21.0" customHeight="1">
      <c r="E729" s="201"/>
      <c r="R729" s="202"/>
    </row>
    <row r="730" ht="21.0" customHeight="1">
      <c r="E730" s="201"/>
      <c r="R730" s="202"/>
    </row>
    <row r="731" ht="21.0" customHeight="1">
      <c r="E731" s="201"/>
      <c r="R731" s="202"/>
    </row>
    <row r="732" ht="21.0" customHeight="1">
      <c r="E732" s="201"/>
      <c r="R732" s="202"/>
    </row>
    <row r="733" ht="21.0" customHeight="1">
      <c r="E733" s="201"/>
      <c r="R733" s="202"/>
    </row>
    <row r="734" ht="21.0" customHeight="1">
      <c r="E734" s="201"/>
      <c r="R734" s="202"/>
    </row>
    <row r="735" ht="21.0" customHeight="1">
      <c r="E735" s="201"/>
      <c r="R735" s="202"/>
    </row>
    <row r="736" ht="21.0" customHeight="1">
      <c r="E736" s="201"/>
      <c r="R736" s="202"/>
    </row>
    <row r="737" ht="21.0" customHeight="1">
      <c r="E737" s="201"/>
      <c r="R737" s="202"/>
    </row>
    <row r="738" ht="21.0" customHeight="1">
      <c r="E738" s="201"/>
      <c r="R738" s="202"/>
    </row>
    <row r="739" ht="21.0" customHeight="1">
      <c r="E739" s="201"/>
      <c r="R739" s="202"/>
    </row>
    <row r="740" ht="21.0" customHeight="1">
      <c r="E740" s="201"/>
      <c r="R740" s="202"/>
    </row>
    <row r="741" ht="21.0" customHeight="1">
      <c r="E741" s="201"/>
      <c r="R741" s="202"/>
    </row>
    <row r="742" ht="21.0" customHeight="1">
      <c r="E742" s="201"/>
      <c r="R742" s="202"/>
    </row>
    <row r="743" ht="21.0" customHeight="1">
      <c r="E743" s="201"/>
      <c r="R743" s="202"/>
    </row>
    <row r="744" ht="21.0" customHeight="1">
      <c r="E744" s="201"/>
      <c r="R744" s="202"/>
    </row>
    <row r="745" ht="21.0" customHeight="1">
      <c r="E745" s="201"/>
      <c r="R745" s="202"/>
    </row>
    <row r="746" ht="21.0" customHeight="1">
      <c r="E746" s="201"/>
      <c r="R746" s="202"/>
    </row>
    <row r="747" ht="21.0" customHeight="1">
      <c r="E747" s="201"/>
      <c r="R747" s="202"/>
    </row>
    <row r="748" ht="21.0" customHeight="1">
      <c r="E748" s="201"/>
      <c r="R748" s="202"/>
    </row>
    <row r="749" ht="21.0" customHeight="1">
      <c r="E749" s="201"/>
      <c r="R749" s="202"/>
    </row>
    <row r="750" ht="21.0" customHeight="1">
      <c r="E750" s="201"/>
      <c r="R750" s="202"/>
    </row>
    <row r="751" ht="21.0" customHeight="1">
      <c r="E751" s="201"/>
      <c r="R751" s="202"/>
    </row>
    <row r="752" ht="21.0" customHeight="1">
      <c r="E752" s="201"/>
      <c r="R752" s="202"/>
    </row>
    <row r="753" ht="21.0" customHeight="1">
      <c r="E753" s="201"/>
      <c r="R753" s="202"/>
    </row>
    <row r="754" ht="21.0" customHeight="1">
      <c r="E754" s="201"/>
      <c r="R754" s="202"/>
    </row>
    <row r="755" ht="21.0" customHeight="1">
      <c r="E755" s="201"/>
      <c r="R755" s="202"/>
    </row>
    <row r="756" ht="21.0" customHeight="1">
      <c r="E756" s="201"/>
      <c r="R756" s="202"/>
    </row>
    <row r="757" ht="21.0" customHeight="1">
      <c r="E757" s="201"/>
      <c r="R757" s="202"/>
    </row>
    <row r="758" ht="21.0" customHeight="1">
      <c r="E758" s="201"/>
      <c r="R758" s="202"/>
    </row>
    <row r="759" ht="21.0" customHeight="1">
      <c r="E759" s="201"/>
      <c r="R759" s="202"/>
    </row>
    <row r="760" ht="21.0" customHeight="1">
      <c r="E760" s="201"/>
      <c r="R760" s="202"/>
    </row>
    <row r="761" ht="21.0" customHeight="1">
      <c r="E761" s="201"/>
      <c r="R761" s="202"/>
    </row>
    <row r="762" ht="21.0" customHeight="1">
      <c r="E762" s="201"/>
      <c r="R762" s="202"/>
    </row>
    <row r="763" ht="21.0" customHeight="1">
      <c r="E763" s="201"/>
      <c r="R763" s="202"/>
    </row>
    <row r="764" ht="21.0" customHeight="1">
      <c r="E764" s="201"/>
      <c r="R764" s="202"/>
    </row>
    <row r="765" ht="21.0" customHeight="1">
      <c r="E765" s="201"/>
      <c r="R765" s="202"/>
    </row>
    <row r="766" ht="21.0" customHeight="1">
      <c r="E766" s="201"/>
      <c r="R766" s="202"/>
    </row>
    <row r="767" ht="21.0" customHeight="1">
      <c r="E767" s="201"/>
      <c r="R767" s="202"/>
    </row>
    <row r="768" ht="21.0" customHeight="1">
      <c r="E768" s="201"/>
      <c r="R768" s="202"/>
    </row>
    <row r="769" ht="21.0" customHeight="1">
      <c r="E769" s="201"/>
      <c r="R769" s="202"/>
    </row>
    <row r="770" ht="21.0" customHeight="1">
      <c r="E770" s="201"/>
      <c r="R770" s="202"/>
    </row>
    <row r="771" ht="21.0" customHeight="1">
      <c r="E771" s="201"/>
      <c r="R771" s="202"/>
    </row>
    <row r="772" ht="21.0" customHeight="1">
      <c r="E772" s="201"/>
      <c r="R772" s="202"/>
    </row>
    <row r="773" ht="21.0" customHeight="1">
      <c r="E773" s="201"/>
      <c r="R773" s="202"/>
    </row>
    <row r="774" ht="21.0" customHeight="1">
      <c r="E774" s="201"/>
      <c r="R774" s="202"/>
    </row>
    <row r="775" ht="21.0" customHeight="1">
      <c r="E775" s="201"/>
      <c r="R775" s="202"/>
    </row>
    <row r="776" ht="21.0" customHeight="1">
      <c r="E776" s="201"/>
      <c r="R776" s="202"/>
    </row>
    <row r="777" ht="21.0" customHeight="1">
      <c r="E777" s="201"/>
      <c r="R777" s="202"/>
    </row>
    <row r="778" ht="21.0" customHeight="1">
      <c r="E778" s="201"/>
      <c r="R778" s="202"/>
    </row>
    <row r="779" ht="21.0" customHeight="1">
      <c r="E779" s="201"/>
      <c r="R779" s="202"/>
    </row>
    <row r="780" ht="21.0" customHeight="1">
      <c r="E780" s="201"/>
      <c r="R780" s="202"/>
    </row>
    <row r="781" ht="21.0" customHeight="1">
      <c r="E781" s="201"/>
      <c r="R781" s="202"/>
    </row>
    <row r="782" ht="21.0" customHeight="1">
      <c r="E782" s="201"/>
      <c r="R782" s="202"/>
    </row>
    <row r="783" ht="21.0" customHeight="1">
      <c r="E783" s="201"/>
      <c r="R783" s="202"/>
    </row>
    <row r="784" ht="21.0" customHeight="1">
      <c r="E784" s="201"/>
      <c r="R784" s="202"/>
    </row>
    <row r="785" ht="21.0" customHeight="1">
      <c r="E785" s="201"/>
      <c r="R785" s="202"/>
    </row>
    <row r="786" ht="21.0" customHeight="1">
      <c r="E786" s="201"/>
      <c r="R786" s="202"/>
    </row>
    <row r="787" ht="21.0" customHeight="1">
      <c r="E787" s="201"/>
      <c r="R787" s="202"/>
    </row>
    <row r="788" ht="21.0" customHeight="1">
      <c r="E788" s="201"/>
      <c r="R788" s="202"/>
    </row>
    <row r="789" ht="21.0" customHeight="1">
      <c r="E789" s="201"/>
      <c r="R789" s="202"/>
    </row>
    <row r="790" ht="21.0" customHeight="1">
      <c r="E790" s="201"/>
      <c r="R790" s="202"/>
    </row>
    <row r="791" ht="21.0" customHeight="1">
      <c r="E791" s="201"/>
      <c r="R791" s="202"/>
    </row>
    <row r="792" ht="21.0" customHeight="1">
      <c r="E792" s="201"/>
      <c r="R792" s="202"/>
    </row>
    <row r="793" ht="21.0" customHeight="1">
      <c r="E793" s="201"/>
      <c r="R793" s="202"/>
    </row>
    <row r="794" ht="21.0" customHeight="1">
      <c r="E794" s="201"/>
      <c r="R794" s="202"/>
    </row>
    <row r="795" ht="21.0" customHeight="1">
      <c r="E795" s="201"/>
      <c r="R795" s="202"/>
    </row>
    <row r="796" ht="21.0" customHeight="1">
      <c r="E796" s="201"/>
      <c r="R796" s="202"/>
    </row>
    <row r="797" ht="21.0" customHeight="1">
      <c r="E797" s="201"/>
      <c r="R797" s="202"/>
    </row>
    <row r="798" ht="21.0" customHeight="1">
      <c r="E798" s="201"/>
      <c r="R798" s="202"/>
    </row>
    <row r="799" ht="21.0" customHeight="1">
      <c r="E799" s="201"/>
      <c r="R799" s="202"/>
    </row>
    <row r="800" ht="21.0" customHeight="1">
      <c r="E800" s="201"/>
      <c r="R800" s="202"/>
    </row>
    <row r="801" ht="21.0" customHeight="1">
      <c r="E801" s="201"/>
      <c r="R801" s="202"/>
    </row>
    <row r="802" ht="21.0" customHeight="1">
      <c r="E802" s="201"/>
      <c r="R802" s="202"/>
    </row>
    <row r="803" ht="21.0" customHeight="1">
      <c r="E803" s="201"/>
      <c r="R803" s="202"/>
    </row>
    <row r="804" ht="21.0" customHeight="1">
      <c r="E804" s="201"/>
      <c r="R804" s="202"/>
    </row>
    <row r="805" ht="21.0" customHeight="1">
      <c r="E805" s="201"/>
      <c r="R805" s="202"/>
    </row>
    <row r="806" ht="21.0" customHeight="1">
      <c r="E806" s="201"/>
      <c r="R806" s="202"/>
    </row>
    <row r="807" ht="21.0" customHeight="1">
      <c r="E807" s="201"/>
      <c r="R807" s="202"/>
    </row>
    <row r="808" ht="21.0" customHeight="1">
      <c r="E808" s="201"/>
      <c r="R808" s="202"/>
    </row>
    <row r="809" ht="21.0" customHeight="1">
      <c r="E809" s="201"/>
      <c r="R809" s="202"/>
    </row>
    <row r="810" ht="21.0" customHeight="1">
      <c r="E810" s="201"/>
      <c r="R810" s="202"/>
    </row>
    <row r="811" ht="21.0" customHeight="1">
      <c r="E811" s="201"/>
      <c r="R811" s="202"/>
    </row>
    <row r="812" ht="21.0" customHeight="1">
      <c r="E812" s="201"/>
      <c r="R812" s="202"/>
    </row>
    <row r="813" ht="21.0" customHeight="1">
      <c r="E813" s="201"/>
      <c r="R813" s="202"/>
    </row>
    <row r="814" ht="21.0" customHeight="1">
      <c r="E814" s="201"/>
      <c r="R814" s="202"/>
    </row>
    <row r="815" ht="21.0" customHeight="1">
      <c r="E815" s="201"/>
      <c r="R815" s="202"/>
    </row>
    <row r="816" ht="21.0" customHeight="1">
      <c r="E816" s="201"/>
      <c r="R816" s="202"/>
    </row>
    <row r="817" ht="21.0" customHeight="1">
      <c r="E817" s="201"/>
      <c r="R817" s="202"/>
    </row>
    <row r="818" ht="21.0" customHeight="1">
      <c r="E818" s="201"/>
      <c r="R818" s="202"/>
    </row>
    <row r="819" ht="21.0" customHeight="1">
      <c r="E819" s="201"/>
      <c r="R819" s="202"/>
    </row>
    <row r="820" ht="21.0" customHeight="1">
      <c r="E820" s="201"/>
      <c r="R820" s="202"/>
    </row>
    <row r="821" ht="21.0" customHeight="1">
      <c r="E821" s="201"/>
      <c r="R821" s="202"/>
    </row>
    <row r="822" ht="21.0" customHeight="1">
      <c r="E822" s="201"/>
      <c r="R822" s="202"/>
    </row>
    <row r="823" ht="21.0" customHeight="1">
      <c r="E823" s="201"/>
      <c r="R823" s="202"/>
    </row>
    <row r="824" ht="21.0" customHeight="1">
      <c r="E824" s="201"/>
      <c r="R824" s="202"/>
    </row>
    <row r="825" ht="21.0" customHeight="1">
      <c r="E825" s="201"/>
      <c r="R825" s="202"/>
    </row>
    <row r="826" ht="21.0" customHeight="1">
      <c r="E826" s="201"/>
      <c r="R826" s="202"/>
    </row>
    <row r="827" ht="21.0" customHeight="1">
      <c r="E827" s="201"/>
      <c r="R827" s="202"/>
    </row>
    <row r="828" ht="21.0" customHeight="1">
      <c r="E828" s="201"/>
      <c r="R828" s="202"/>
    </row>
    <row r="829" ht="21.0" customHeight="1">
      <c r="E829" s="201"/>
      <c r="R829" s="202"/>
    </row>
    <row r="830" ht="21.0" customHeight="1">
      <c r="E830" s="201"/>
      <c r="R830" s="202"/>
    </row>
    <row r="831" ht="21.0" customHeight="1">
      <c r="E831" s="201"/>
      <c r="R831" s="202"/>
    </row>
    <row r="832" ht="21.0" customHeight="1">
      <c r="E832" s="201"/>
      <c r="R832" s="202"/>
    </row>
    <row r="833" ht="21.0" customHeight="1">
      <c r="E833" s="201"/>
      <c r="R833" s="202"/>
    </row>
    <row r="834" ht="21.0" customHeight="1">
      <c r="E834" s="201"/>
      <c r="R834" s="202"/>
    </row>
    <row r="835" ht="21.0" customHeight="1">
      <c r="E835" s="201"/>
      <c r="R835" s="202"/>
    </row>
    <row r="836" ht="21.0" customHeight="1">
      <c r="E836" s="201"/>
      <c r="R836" s="202"/>
    </row>
    <row r="837" ht="21.0" customHeight="1">
      <c r="E837" s="201"/>
      <c r="R837" s="202"/>
    </row>
    <row r="838" ht="21.0" customHeight="1">
      <c r="E838" s="201"/>
      <c r="R838" s="202"/>
    </row>
    <row r="839" ht="21.0" customHeight="1">
      <c r="E839" s="201"/>
      <c r="R839" s="202"/>
    </row>
    <row r="840" ht="21.0" customHeight="1">
      <c r="E840" s="201"/>
      <c r="R840" s="202"/>
    </row>
    <row r="841" ht="21.0" customHeight="1">
      <c r="E841" s="201"/>
      <c r="R841" s="202"/>
    </row>
    <row r="842" ht="21.0" customHeight="1">
      <c r="E842" s="201"/>
      <c r="R842" s="202"/>
    </row>
    <row r="843" ht="21.0" customHeight="1">
      <c r="E843" s="201"/>
      <c r="R843" s="202"/>
    </row>
    <row r="844" ht="21.0" customHeight="1">
      <c r="E844" s="201"/>
      <c r="R844" s="202"/>
    </row>
    <row r="845" ht="21.0" customHeight="1">
      <c r="E845" s="201"/>
      <c r="R845" s="202"/>
    </row>
    <row r="846" ht="21.0" customHeight="1">
      <c r="E846" s="201"/>
      <c r="R846" s="202"/>
    </row>
    <row r="847" ht="21.0" customHeight="1">
      <c r="E847" s="201"/>
      <c r="R847" s="202"/>
    </row>
    <row r="848" ht="21.0" customHeight="1">
      <c r="E848" s="201"/>
      <c r="R848" s="202"/>
    </row>
    <row r="849" ht="21.0" customHeight="1">
      <c r="E849" s="201"/>
      <c r="R849" s="202"/>
    </row>
    <row r="850" ht="21.0" customHeight="1">
      <c r="E850" s="201"/>
      <c r="R850" s="202"/>
    </row>
    <row r="851" ht="21.0" customHeight="1">
      <c r="E851" s="201"/>
      <c r="R851" s="202"/>
    </row>
    <row r="852" ht="21.0" customHeight="1">
      <c r="E852" s="201"/>
      <c r="R852" s="202"/>
    </row>
    <row r="853" ht="21.0" customHeight="1">
      <c r="E853" s="201"/>
      <c r="R853" s="202"/>
    </row>
    <row r="854" ht="21.0" customHeight="1">
      <c r="E854" s="201"/>
      <c r="R854" s="202"/>
    </row>
    <row r="855" ht="21.0" customHeight="1">
      <c r="E855" s="201"/>
      <c r="R855" s="202"/>
    </row>
    <row r="856" ht="21.0" customHeight="1">
      <c r="E856" s="201"/>
      <c r="R856" s="202"/>
    </row>
    <row r="857" ht="21.0" customHeight="1">
      <c r="E857" s="201"/>
      <c r="R857" s="202"/>
    </row>
    <row r="858" ht="21.0" customHeight="1">
      <c r="E858" s="201"/>
      <c r="R858" s="202"/>
    </row>
    <row r="859" ht="21.0" customHeight="1">
      <c r="E859" s="201"/>
      <c r="R859" s="202"/>
    </row>
    <row r="860" ht="21.0" customHeight="1">
      <c r="E860" s="201"/>
      <c r="R860" s="202"/>
    </row>
    <row r="861" ht="21.0" customHeight="1">
      <c r="E861" s="201"/>
      <c r="R861" s="202"/>
    </row>
    <row r="862" ht="21.0" customHeight="1">
      <c r="E862" s="201"/>
      <c r="R862" s="202"/>
    </row>
    <row r="863" ht="21.0" customHeight="1">
      <c r="E863" s="201"/>
      <c r="R863" s="202"/>
    </row>
    <row r="864" ht="21.0" customHeight="1">
      <c r="E864" s="201"/>
      <c r="R864" s="202"/>
    </row>
    <row r="865" ht="21.0" customHeight="1">
      <c r="E865" s="201"/>
      <c r="R865" s="202"/>
    </row>
    <row r="866" ht="21.0" customHeight="1">
      <c r="E866" s="201"/>
      <c r="R866" s="202"/>
    </row>
    <row r="867" ht="21.0" customHeight="1">
      <c r="E867" s="201"/>
      <c r="R867" s="202"/>
    </row>
    <row r="868" ht="21.0" customHeight="1">
      <c r="E868" s="201"/>
      <c r="R868" s="202"/>
    </row>
    <row r="869" ht="21.0" customHeight="1">
      <c r="E869" s="201"/>
      <c r="R869" s="202"/>
    </row>
    <row r="870" ht="21.0" customHeight="1">
      <c r="E870" s="201"/>
      <c r="R870" s="202"/>
    </row>
    <row r="871" ht="21.0" customHeight="1">
      <c r="E871" s="201"/>
      <c r="R871" s="202"/>
    </row>
    <row r="872" ht="21.0" customHeight="1">
      <c r="E872" s="201"/>
      <c r="R872" s="202"/>
    </row>
    <row r="873" ht="21.0" customHeight="1">
      <c r="E873" s="201"/>
      <c r="R873" s="202"/>
    </row>
    <row r="874" ht="21.0" customHeight="1">
      <c r="E874" s="201"/>
      <c r="R874" s="202"/>
    </row>
    <row r="875" ht="21.0" customHeight="1">
      <c r="E875" s="201"/>
      <c r="R875" s="202"/>
    </row>
    <row r="876" ht="21.0" customHeight="1">
      <c r="E876" s="201"/>
      <c r="R876" s="202"/>
    </row>
    <row r="877" ht="21.0" customHeight="1">
      <c r="E877" s="201"/>
      <c r="R877" s="202"/>
    </row>
    <row r="878" ht="21.0" customHeight="1">
      <c r="E878" s="201"/>
      <c r="R878" s="202"/>
    </row>
    <row r="879" ht="21.0" customHeight="1">
      <c r="E879" s="201"/>
      <c r="R879" s="202"/>
    </row>
    <row r="880" ht="21.0" customHeight="1">
      <c r="E880" s="201"/>
      <c r="R880" s="202"/>
    </row>
    <row r="881" ht="21.0" customHeight="1">
      <c r="E881" s="201"/>
      <c r="R881" s="202"/>
    </row>
    <row r="882" ht="21.0" customHeight="1">
      <c r="E882" s="201"/>
      <c r="R882" s="202"/>
    </row>
    <row r="883" ht="21.0" customHeight="1">
      <c r="E883" s="201"/>
      <c r="R883" s="202"/>
    </row>
    <row r="884" ht="21.0" customHeight="1">
      <c r="E884" s="201"/>
      <c r="R884" s="202"/>
    </row>
    <row r="885" ht="21.0" customHeight="1">
      <c r="E885" s="201"/>
      <c r="R885" s="202"/>
    </row>
    <row r="886" ht="21.0" customHeight="1">
      <c r="E886" s="201"/>
      <c r="R886" s="202"/>
    </row>
    <row r="887" ht="21.0" customHeight="1">
      <c r="E887" s="201"/>
      <c r="R887" s="202"/>
    </row>
    <row r="888" ht="21.0" customHeight="1">
      <c r="E888" s="201"/>
      <c r="R888" s="202"/>
    </row>
    <row r="889" ht="21.0" customHeight="1">
      <c r="E889" s="201"/>
      <c r="R889" s="202"/>
    </row>
    <row r="890" ht="21.0" customHeight="1">
      <c r="E890" s="201"/>
      <c r="R890" s="202"/>
    </row>
    <row r="891" ht="21.0" customHeight="1">
      <c r="E891" s="201"/>
      <c r="R891" s="202"/>
    </row>
    <row r="892" ht="21.0" customHeight="1">
      <c r="E892" s="201"/>
      <c r="R892" s="202"/>
    </row>
    <row r="893" ht="21.0" customHeight="1">
      <c r="E893" s="201"/>
      <c r="R893" s="202"/>
    </row>
    <row r="894" ht="21.0" customHeight="1">
      <c r="E894" s="201"/>
      <c r="R894" s="202"/>
    </row>
    <row r="895" ht="21.0" customHeight="1">
      <c r="E895" s="201"/>
      <c r="R895" s="202"/>
    </row>
    <row r="896" ht="21.0" customHeight="1">
      <c r="E896" s="201"/>
      <c r="R896" s="202"/>
    </row>
    <row r="897" ht="21.0" customHeight="1">
      <c r="E897" s="201"/>
      <c r="R897" s="202"/>
    </row>
    <row r="898" ht="21.0" customHeight="1">
      <c r="E898" s="201"/>
      <c r="R898" s="202"/>
    </row>
    <row r="899" ht="21.0" customHeight="1">
      <c r="E899" s="201"/>
      <c r="R899" s="202"/>
    </row>
    <row r="900" ht="21.0" customHeight="1">
      <c r="E900" s="201"/>
      <c r="R900" s="202"/>
    </row>
    <row r="901" ht="21.0" customHeight="1">
      <c r="E901" s="201"/>
      <c r="R901" s="202"/>
    </row>
    <row r="902" ht="21.0" customHeight="1">
      <c r="E902" s="201"/>
      <c r="R902" s="202"/>
    </row>
    <row r="903" ht="21.0" customHeight="1">
      <c r="E903" s="201"/>
      <c r="R903" s="202"/>
    </row>
    <row r="904" ht="21.0" customHeight="1">
      <c r="E904" s="201"/>
      <c r="R904" s="202"/>
    </row>
    <row r="905" ht="21.0" customHeight="1">
      <c r="E905" s="201"/>
      <c r="R905" s="202"/>
    </row>
    <row r="906" ht="21.0" customHeight="1">
      <c r="E906" s="201"/>
      <c r="R906" s="202"/>
    </row>
    <row r="907" ht="21.0" customHeight="1">
      <c r="E907" s="201"/>
      <c r="R907" s="202"/>
    </row>
    <row r="908" ht="21.0" customHeight="1">
      <c r="E908" s="201"/>
      <c r="R908" s="202"/>
    </row>
    <row r="909" ht="21.0" customHeight="1">
      <c r="E909" s="201"/>
      <c r="R909" s="202"/>
    </row>
    <row r="910" ht="21.0" customHeight="1">
      <c r="E910" s="201"/>
      <c r="R910" s="202"/>
    </row>
    <row r="911" ht="21.0" customHeight="1">
      <c r="E911" s="201"/>
      <c r="R911" s="202"/>
    </row>
    <row r="912" ht="21.0" customHeight="1">
      <c r="E912" s="201"/>
      <c r="R912" s="202"/>
    </row>
    <row r="913" ht="21.0" customHeight="1">
      <c r="E913" s="201"/>
      <c r="R913" s="202"/>
    </row>
    <row r="914" ht="21.0" customHeight="1">
      <c r="E914" s="201"/>
      <c r="R914" s="202"/>
    </row>
    <row r="915" ht="21.0" customHeight="1">
      <c r="E915" s="201"/>
      <c r="R915" s="202"/>
    </row>
    <row r="916" ht="21.0" customHeight="1">
      <c r="E916" s="201"/>
      <c r="R916" s="202"/>
    </row>
    <row r="917" ht="21.0" customHeight="1">
      <c r="E917" s="201"/>
      <c r="R917" s="202"/>
    </row>
    <row r="918" ht="21.0" customHeight="1">
      <c r="E918" s="201"/>
      <c r="R918" s="202"/>
    </row>
    <row r="919" ht="21.0" customHeight="1">
      <c r="E919" s="201"/>
      <c r="R919" s="202"/>
    </row>
    <row r="920" ht="21.0" customHeight="1">
      <c r="E920" s="201"/>
      <c r="R920" s="202"/>
    </row>
    <row r="921" ht="21.0" customHeight="1">
      <c r="E921" s="201"/>
      <c r="R921" s="202"/>
    </row>
    <row r="922" ht="21.0" customHeight="1">
      <c r="E922" s="201"/>
      <c r="R922" s="202"/>
    </row>
    <row r="923" ht="21.0" customHeight="1">
      <c r="E923" s="201"/>
      <c r="R923" s="202"/>
    </row>
    <row r="924" ht="21.0" customHeight="1">
      <c r="E924" s="201"/>
      <c r="R924" s="202"/>
    </row>
    <row r="925" ht="21.0" customHeight="1">
      <c r="E925" s="201"/>
      <c r="R925" s="202"/>
    </row>
    <row r="926" ht="21.0" customHeight="1">
      <c r="E926" s="201"/>
      <c r="R926" s="202"/>
    </row>
    <row r="927" ht="21.0" customHeight="1">
      <c r="E927" s="201"/>
      <c r="R927" s="202"/>
    </row>
    <row r="928" ht="21.0" customHeight="1">
      <c r="E928" s="201"/>
      <c r="R928" s="202"/>
    </row>
    <row r="929" ht="21.0" customHeight="1">
      <c r="E929" s="201"/>
      <c r="R929" s="202"/>
    </row>
    <row r="930" ht="21.0" customHeight="1">
      <c r="E930" s="201"/>
      <c r="R930" s="202"/>
    </row>
    <row r="931" ht="21.0" customHeight="1">
      <c r="E931" s="201"/>
      <c r="R931" s="202"/>
    </row>
    <row r="932" ht="21.0" customHeight="1">
      <c r="E932" s="201"/>
      <c r="R932" s="202"/>
    </row>
    <row r="933" ht="21.0" customHeight="1">
      <c r="E933" s="201"/>
      <c r="R933" s="202"/>
    </row>
    <row r="934" ht="21.0" customHeight="1">
      <c r="E934" s="201"/>
      <c r="R934" s="202"/>
    </row>
    <row r="935" ht="21.0" customHeight="1">
      <c r="E935" s="201"/>
      <c r="R935" s="202"/>
    </row>
    <row r="936" ht="21.0" customHeight="1">
      <c r="E936" s="201"/>
      <c r="R936" s="202"/>
    </row>
    <row r="937" ht="21.0" customHeight="1">
      <c r="E937" s="201"/>
      <c r="R937" s="202"/>
    </row>
    <row r="938" ht="21.0" customHeight="1">
      <c r="E938" s="201"/>
      <c r="R938" s="202"/>
    </row>
    <row r="939" ht="21.0" customHeight="1">
      <c r="E939" s="201"/>
      <c r="R939" s="202"/>
    </row>
    <row r="940" ht="21.0" customHeight="1">
      <c r="E940" s="201"/>
      <c r="R940" s="202"/>
    </row>
    <row r="941" ht="21.0" customHeight="1">
      <c r="E941" s="201"/>
      <c r="R941" s="202"/>
    </row>
    <row r="942" ht="21.0" customHeight="1">
      <c r="E942" s="201"/>
      <c r="R942" s="202"/>
    </row>
    <row r="943" ht="21.0" customHeight="1">
      <c r="E943" s="201"/>
      <c r="R943" s="202"/>
    </row>
    <row r="944" ht="21.0" customHeight="1">
      <c r="E944" s="201"/>
      <c r="R944" s="202"/>
    </row>
    <row r="945" ht="21.0" customHeight="1">
      <c r="E945" s="201"/>
      <c r="R945" s="202"/>
    </row>
    <row r="946" ht="21.0" customHeight="1">
      <c r="E946" s="201"/>
      <c r="R946" s="202"/>
    </row>
    <row r="947" ht="21.0" customHeight="1">
      <c r="E947" s="201"/>
      <c r="R947" s="202"/>
    </row>
    <row r="948" ht="21.0" customHeight="1">
      <c r="E948" s="201"/>
      <c r="R948" s="202"/>
    </row>
    <row r="949" ht="21.0" customHeight="1">
      <c r="E949" s="201"/>
      <c r="R949" s="202"/>
    </row>
    <row r="950" ht="21.0" customHeight="1">
      <c r="E950" s="201"/>
      <c r="R950" s="202"/>
    </row>
    <row r="951" ht="21.0" customHeight="1">
      <c r="E951" s="201"/>
      <c r="R951" s="202"/>
    </row>
    <row r="952" ht="21.0" customHeight="1">
      <c r="E952" s="201"/>
      <c r="R952" s="202"/>
    </row>
    <row r="953" ht="21.0" customHeight="1">
      <c r="E953" s="201"/>
      <c r="R953" s="202"/>
    </row>
    <row r="954" ht="21.0" customHeight="1">
      <c r="E954" s="201"/>
      <c r="R954" s="202"/>
    </row>
    <row r="955" ht="21.0" customHeight="1">
      <c r="E955" s="201"/>
      <c r="R955" s="202"/>
    </row>
    <row r="956" ht="21.0" customHeight="1">
      <c r="E956" s="201"/>
      <c r="R956" s="202"/>
    </row>
    <row r="957" ht="21.0" customHeight="1">
      <c r="E957" s="201"/>
      <c r="R957" s="202"/>
    </row>
    <row r="958" ht="21.0" customHeight="1">
      <c r="E958" s="201"/>
      <c r="R958" s="202"/>
    </row>
    <row r="959" ht="21.0" customHeight="1">
      <c r="E959" s="201"/>
      <c r="R959" s="202"/>
    </row>
    <row r="960" ht="21.0" customHeight="1">
      <c r="E960" s="201"/>
      <c r="R960" s="202"/>
    </row>
    <row r="961" ht="21.0" customHeight="1">
      <c r="E961" s="201"/>
      <c r="R961" s="202"/>
    </row>
    <row r="962" ht="21.0" customHeight="1">
      <c r="E962" s="201"/>
      <c r="R962" s="202"/>
    </row>
    <row r="963" ht="21.0" customHeight="1">
      <c r="E963" s="201"/>
      <c r="R963" s="202"/>
    </row>
    <row r="964" ht="21.0" customHeight="1">
      <c r="E964" s="201"/>
      <c r="R964" s="202"/>
    </row>
    <row r="965" ht="21.0" customHeight="1">
      <c r="E965" s="201"/>
      <c r="R965" s="202"/>
    </row>
    <row r="966" ht="21.0" customHeight="1">
      <c r="E966" s="201"/>
      <c r="R966" s="202"/>
    </row>
    <row r="967" ht="21.0" customHeight="1">
      <c r="E967" s="201"/>
      <c r="R967" s="202"/>
    </row>
    <row r="968" ht="21.0" customHeight="1">
      <c r="E968" s="201"/>
      <c r="R968" s="202"/>
    </row>
    <row r="969" ht="21.0" customHeight="1">
      <c r="E969" s="201"/>
      <c r="R969" s="202"/>
    </row>
    <row r="970" ht="21.0" customHeight="1">
      <c r="E970" s="201"/>
      <c r="R970" s="202"/>
    </row>
    <row r="971" ht="21.0" customHeight="1">
      <c r="E971" s="201"/>
      <c r="R971" s="202"/>
    </row>
    <row r="972" ht="21.0" customHeight="1">
      <c r="E972" s="201"/>
      <c r="R972" s="202"/>
    </row>
    <row r="973" ht="21.0" customHeight="1">
      <c r="E973" s="201"/>
      <c r="R973" s="202"/>
    </row>
    <row r="974" ht="21.0" customHeight="1">
      <c r="E974" s="201"/>
      <c r="R974" s="202"/>
    </row>
    <row r="975" ht="21.0" customHeight="1">
      <c r="E975" s="201"/>
      <c r="R975" s="202"/>
    </row>
    <row r="976" ht="21.0" customHeight="1">
      <c r="E976" s="201"/>
      <c r="R976" s="202"/>
    </row>
    <row r="977" ht="21.0" customHeight="1">
      <c r="E977" s="201"/>
      <c r="R977" s="202"/>
    </row>
    <row r="978" ht="21.0" customHeight="1">
      <c r="E978" s="201"/>
      <c r="R978" s="202"/>
    </row>
    <row r="979" ht="21.0" customHeight="1">
      <c r="E979" s="201"/>
      <c r="R979" s="202"/>
    </row>
    <row r="980" ht="21.0" customHeight="1">
      <c r="E980" s="201"/>
      <c r="R980" s="202"/>
    </row>
    <row r="981" ht="21.0" customHeight="1">
      <c r="E981" s="201"/>
      <c r="R981" s="202"/>
    </row>
    <row r="982" ht="21.0" customHeight="1">
      <c r="E982" s="201"/>
      <c r="R982" s="202"/>
    </row>
    <row r="983" ht="21.0" customHeight="1">
      <c r="E983" s="201"/>
      <c r="R983" s="202"/>
    </row>
    <row r="984" ht="21.0" customHeight="1">
      <c r="E984" s="201"/>
      <c r="R984" s="202"/>
    </row>
    <row r="985" ht="21.0" customHeight="1">
      <c r="E985" s="201"/>
      <c r="R985" s="202"/>
    </row>
    <row r="986" ht="21.0" customHeight="1">
      <c r="E986" s="201"/>
      <c r="R986" s="202"/>
    </row>
    <row r="987" ht="21.0" customHeight="1">
      <c r="E987" s="201"/>
      <c r="R987" s="202"/>
    </row>
    <row r="988" ht="21.0" customHeight="1">
      <c r="E988" s="201"/>
      <c r="R988" s="202"/>
    </row>
    <row r="989" ht="21.0" customHeight="1">
      <c r="E989" s="201"/>
      <c r="R989" s="202"/>
    </row>
    <row r="990" ht="21.0" customHeight="1">
      <c r="E990" s="201"/>
      <c r="R990" s="202"/>
    </row>
    <row r="991" ht="21.0" customHeight="1">
      <c r="E991" s="201"/>
      <c r="R991" s="202"/>
    </row>
    <row r="992" ht="21.0" customHeight="1">
      <c r="E992" s="201"/>
      <c r="R992" s="202"/>
    </row>
    <row r="993" ht="21.0" customHeight="1">
      <c r="E993" s="201"/>
      <c r="R993" s="202"/>
    </row>
    <row r="994" ht="21.0" customHeight="1">
      <c r="E994" s="201"/>
      <c r="R994" s="202"/>
    </row>
    <row r="995" ht="21.0" customHeight="1">
      <c r="E995" s="201"/>
      <c r="R995" s="202"/>
    </row>
    <row r="996" ht="21.0" customHeight="1">
      <c r="E996" s="201"/>
      <c r="R996" s="202"/>
    </row>
    <row r="997" ht="21.0" customHeight="1">
      <c r="E997" s="201"/>
      <c r="R997" s="202"/>
    </row>
    <row r="998" ht="21.0" customHeight="1">
      <c r="E998" s="201"/>
      <c r="R998" s="202"/>
    </row>
    <row r="999" ht="21.0" customHeight="1">
      <c r="E999" s="201"/>
      <c r="R999" s="202"/>
    </row>
    <row r="1000" ht="21.0" customHeight="1">
      <c r="E1000" s="201"/>
      <c r="R1000" s="202"/>
    </row>
  </sheetData>
  <mergeCells count="16">
    <mergeCell ref="A1:S1"/>
    <mergeCell ref="A2:S2"/>
    <mergeCell ref="A5:S5"/>
    <mergeCell ref="A6:S6"/>
    <mergeCell ref="A13:S13"/>
    <mergeCell ref="A14:S14"/>
    <mergeCell ref="A20:S20"/>
    <mergeCell ref="A40:S40"/>
    <mergeCell ref="A45:S45"/>
    <mergeCell ref="A21:S21"/>
    <mergeCell ref="A26:S26"/>
    <mergeCell ref="A27:S27"/>
    <mergeCell ref="A32:S32"/>
    <mergeCell ref="A33:S33"/>
    <mergeCell ref="A34:S34"/>
    <mergeCell ref="A35:S35"/>
  </mergeCells>
  <conditionalFormatting sqref="Q9:Q12">
    <cfRule type="containsText" dxfId="0" priority="1" operator="containsText" text="YES">
      <formula>NOT(ISERROR(SEARCH(("YES"),(Q9))))</formula>
    </cfRule>
  </conditionalFormatting>
  <conditionalFormatting sqref="Q17:Q19">
    <cfRule type="containsText" dxfId="0" priority="2" operator="containsText" text="YES">
      <formula>NOT(ISERROR(SEARCH(("YES"),(Q17))))</formula>
    </cfRule>
  </conditionalFormatting>
  <conditionalFormatting sqref="Q24:Q25">
    <cfRule type="containsText" dxfId="0" priority="3" operator="containsText" text="YES">
      <formula>NOT(ISERROR(SEARCH(("YES"),(Q24))))</formula>
    </cfRule>
  </conditionalFormatting>
  <conditionalFormatting sqref="Q30:Q31">
    <cfRule type="containsText" dxfId="0" priority="4" operator="containsText" text="YES">
      <formula>NOT(ISERROR(SEARCH(("YES"),(Q30))))</formula>
    </cfRule>
  </conditionalFormatting>
  <conditionalFormatting sqref="Q38:Q39">
    <cfRule type="containsText" dxfId="0" priority="5" operator="containsText" text="YES">
      <formula>NOT(ISERROR(SEARCH(("YES"),(Q38))))</formula>
    </cfRule>
  </conditionalFormatting>
  <conditionalFormatting sqref="Q43:Q44 Q46">
    <cfRule type="containsText" dxfId="0" priority="6" operator="containsText" text="YES">
      <formula>NOT(ISERROR(SEARCH(("YES"),(Q43))))</formula>
    </cfRule>
  </conditionalFormatting>
  <conditionalFormatting sqref="S7">
    <cfRule type="containsText" dxfId="0" priority="7" operator="containsText" text="YES">
      <formula>NOT(ISERROR(SEARCH(("YES"),(S7))))</formula>
    </cfRule>
  </conditionalFormatting>
  <conditionalFormatting sqref="S9:S12">
    <cfRule type="containsText" dxfId="0" priority="8" operator="containsText" text="YES">
      <formula>NOT(ISERROR(SEARCH(("YES"),(S9))))</formula>
    </cfRule>
  </conditionalFormatting>
  <conditionalFormatting sqref="S15">
    <cfRule type="containsText" dxfId="0" priority="9" operator="containsText" text="YES">
      <formula>NOT(ISERROR(SEARCH(("YES"),(S15))))</formula>
    </cfRule>
  </conditionalFormatting>
  <conditionalFormatting sqref="S17:S19">
    <cfRule type="containsText" dxfId="0" priority="10" operator="containsText" text="YES">
      <formula>NOT(ISERROR(SEARCH(("YES"),(S17))))</formula>
    </cfRule>
  </conditionalFormatting>
  <conditionalFormatting sqref="S22">
    <cfRule type="containsText" dxfId="0" priority="11" operator="containsText" text="YES">
      <formula>NOT(ISERROR(SEARCH(("YES"),(S22))))</formula>
    </cfRule>
  </conditionalFormatting>
  <conditionalFormatting sqref="S24:S25">
    <cfRule type="containsText" dxfId="0" priority="12" operator="containsText" text="YES">
      <formula>NOT(ISERROR(SEARCH(("YES"),(S24))))</formula>
    </cfRule>
  </conditionalFormatting>
  <conditionalFormatting sqref="S28">
    <cfRule type="containsText" dxfId="0" priority="13" operator="containsText" text="YES">
      <formula>NOT(ISERROR(SEARCH(("YES"),(S28))))</formula>
    </cfRule>
  </conditionalFormatting>
  <conditionalFormatting sqref="S30:S31">
    <cfRule type="containsText" dxfId="0" priority="14" operator="containsText" text="YES">
      <formula>NOT(ISERROR(SEARCH(("YES"),(S30))))</formula>
    </cfRule>
  </conditionalFormatting>
  <conditionalFormatting sqref="S36">
    <cfRule type="containsText" dxfId="0" priority="15" operator="containsText" text="YES">
      <formula>NOT(ISERROR(SEARCH(("YES"),(S36))))</formula>
    </cfRule>
  </conditionalFormatting>
  <conditionalFormatting sqref="S38:S39">
    <cfRule type="containsText" dxfId="0" priority="16" operator="containsText" text="YES">
      <formula>NOT(ISERROR(SEARCH(("YES"),(S38))))</formula>
    </cfRule>
  </conditionalFormatting>
  <conditionalFormatting sqref="S41">
    <cfRule type="containsText" dxfId="0" priority="17" operator="containsText" text="YES">
      <formula>NOT(ISERROR(SEARCH(("YES"),(S41))))</formula>
    </cfRule>
  </conditionalFormatting>
  <conditionalFormatting sqref="S43:S44 S46">
    <cfRule type="containsText" dxfId="0" priority="18" operator="containsText" text="YES">
      <formula>NOT(ISERROR(SEARCH(("YES"),(S43))))</formula>
    </cfRule>
  </conditionalFormatting>
  <printOptions/>
  <pageMargins bottom="0.75" footer="0.0" header="0.0" left="0.7" right="0.7" top="0.75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2024-05-03T01:36:11Z</dcterms:created>
  <dc:creator>Yossi Sundakov-Krumins</dc:creator>
</cp:coreProperties>
</file>